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全様式\20191220 最終版（修正反映）\"/>
    </mc:Choice>
  </mc:AlternateContent>
  <bookViews>
    <workbookView xWindow="28697" yWindow="-4423" windowWidth="24223" windowHeight="13123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顧客別確認シート!$A$1:$AM$38</definedName>
    <definedName name="_xlnm.Print_Area" localSheetId="10">'顧客別確認シート (10)'!$A$1:$AM$38</definedName>
    <definedName name="_xlnm.Print_Area" localSheetId="11">'顧客別確認シート (11)'!$A$1:$AM$38</definedName>
    <definedName name="_xlnm.Print_Area" localSheetId="12">'顧客別確認シート (12)'!$A$1:$AM$38</definedName>
    <definedName name="_xlnm.Print_Area" localSheetId="13">'顧客別確認シート (13)'!$A$1:$AM$38</definedName>
    <definedName name="_xlnm.Print_Area" localSheetId="14">'顧客別確認シート (14)'!$A$1:$AM$38</definedName>
    <definedName name="_xlnm.Print_Area" localSheetId="15">'顧客別確認シート (15)'!$A$1:$AM$38</definedName>
    <definedName name="_xlnm.Print_Area" localSheetId="16">'顧客別確認シート (16)'!$A$1:$AM$38</definedName>
    <definedName name="_xlnm.Print_Area" localSheetId="17">'顧客別確認シート (17)'!$A$1:$AM$38</definedName>
    <definedName name="_xlnm.Print_Area" localSheetId="18">'顧客別確認シート (18)'!$A$1:$AM$38</definedName>
    <definedName name="_xlnm.Print_Area" localSheetId="19">'顧客別確認シート (19)'!$A$1:$AM$38</definedName>
    <definedName name="_xlnm.Print_Area" localSheetId="2">'顧客別確認シート (2)'!$A$1:$AM$38</definedName>
    <definedName name="_xlnm.Print_Area" localSheetId="20">'顧客別確認シート (20)'!$A$1:$AM$38</definedName>
    <definedName name="_xlnm.Print_Area" localSheetId="21">'顧客別確認シート (21)'!$A$1:$AM$38</definedName>
    <definedName name="_xlnm.Print_Area" localSheetId="22">'顧客別確認シート (22)'!$A$1:$AM$38</definedName>
    <definedName name="_xlnm.Print_Area" localSheetId="23">'顧客別確認シート (23)'!$A$1:$AM$38</definedName>
    <definedName name="_xlnm.Print_Area" localSheetId="24">'顧客別確認シート (24)'!$A$1:$AM$38</definedName>
    <definedName name="_xlnm.Print_Area" localSheetId="25">'顧客別確認シート (25)'!$A$1:$AM$38</definedName>
    <definedName name="_xlnm.Print_Area" localSheetId="26">'顧客別確認シート (26)'!$A$1:$AM$38</definedName>
    <definedName name="_xlnm.Print_Area" localSheetId="27">'顧客別確認シート (27)'!$A$1:$AM$38</definedName>
    <definedName name="_xlnm.Print_Area" localSheetId="28">'顧客別確認シート (28)'!$A$1:$AM$38</definedName>
    <definedName name="_xlnm.Print_Area" localSheetId="29">'顧客別確認シート (29)'!$A$1:$AM$38</definedName>
    <definedName name="_xlnm.Print_Area" localSheetId="3">'顧客別確認シート (3)'!$A$1:$AM$38</definedName>
    <definedName name="_xlnm.Print_Area" localSheetId="30">'顧客別確認シート (30)'!$A$1:$AM$38</definedName>
    <definedName name="_xlnm.Print_Area" localSheetId="31">'顧客別確認シート (31)'!$A$1:$AM$38</definedName>
    <definedName name="_xlnm.Print_Area" localSheetId="32">'顧客別確認シート (32)'!$A$1:$AM$38</definedName>
    <definedName name="_xlnm.Print_Area" localSheetId="33">'顧客別確認シート (33)'!$A$1:$AM$38</definedName>
    <definedName name="_xlnm.Print_Area" localSheetId="34">'顧客別確認シート (34)'!$A$1:$AM$38</definedName>
    <definedName name="_xlnm.Print_Area" localSheetId="35">'顧客別確認シート (35)'!$A$1:$AM$38</definedName>
    <definedName name="_xlnm.Print_Area" localSheetId="36">'顧客別確認シート (36)'!$A$1:$AM$38</definedName>
    <definedName name="_xlnm.Print_Area" localSheetId="37">'顧客別確認シート (37)'!$A$1:$AM$38</definedName>
    <definedName name="_xlnm.Print_Area" localSheetId="38">'顧客別確認シート (38)'!$A$1:$AM$38</definedName>
    <definedName name="_xlnm.Print_Area" localSheetId="39">'顧客別確認シート (39)'!$A$1:$AM$38</definedName>
    <definedName name="_xlnm.Print_Area" localSheetId="4">'顧客別確認シート (4)'!$A$1:$AM$38</definedName>
    <definedName name="_xlnm.Print_Area" localSheetId="40">'顧客別確認シート (40)'!$A$1:$AM$38</definedName>
    <definedName name="_xlnm.Print_Area" localSheetId="41">'顧客別確認シート (41)'!$A$1:$AM$38</definedName>
    <definedName name="_xlnm.Print_Area" localSheetId="42">'顧客別確認シート (42)'!$A$1:$AM$38</definedName>
    <definedName name="_xlnm.Print_Area" localSheetId="43">'顧客別確認シート (43)'!$A$1:$AM$38</definedName>
    <definedName name="_xlnm.Print_Area" localSheetId="44">'顧客別確認シート (44)'!$A$1:$AM$38</definedName>
    <definedName name="_xlnm.Print_Area" localSheetId="45">'顧客別確認シート (45)'!$A$1:$AM$38</definedName>
    <definedName name="_xlnm.Print_Area" localSheetId="46">'顧客別確認シート (46)'!$A$1:$AM$38</definedName>
    <definedName name="_xlnm.Print_Area" localSheetId="47">'顧客別確認シート (47)'!$A$1:$AM$38</definedName>
    <definedName name="_xlnm.Print_Area" localSheetId="48">'顧客別確認シート (48)'!$A$1:$AM$38</definedName>
    <definedName name="_xlnm.Print_Area" localSheetId="49">'顧客別確認シート (49)'!$A$1:$AM$38</definedName>
    <definedName name="_xlnm.Print_Area" localSheetId="5">'顧客別確認シート (5)'!$A$1:$AM$38</definedName>
    <definedName name="_xlnm.Print_Area" localSheetId="50">'顧客別確認シート (50)'!$A$1:$AM$38</definedName>
    <definedName name="_xlnm.Print_Area" localSheetId="6">'顧客別確認シート (6)'!$A$1:$AM$38</definedName>
    <definedName name="_xlnm.Print_Area" localSheetId="7">'顧客別確認シート (7)'!$A$1:$AM$38</definedName>
    <definedName name="_xlnm.Print_Area" localSheetId="8">'顧客別確認シート (8)'!$A$1:$AM$38</definedName>
    <definedName name="_xlnm.Print_Area" localSheetId="9">'顧客別確認シート (9)'!$A$1:$AM$38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54" l="1"/>
  <c r="L34" i="54"/>
  <c r="L33" i="54"/>
  <c r="L32" i="54"/>
  <c r="L31" i="54"/>
  <c r="L30" i="54"/>
  <c r="C26" i="54"/>
  <c r="L23" i="54"/>
  <c r="AD22" i="54"/>
  <c r="L22" i="54"/>
  <c r="L21" i="54"/>
  <c r="L20" i="54"/>
  <c r="L19" i="54"/>
  <c r="L18" i="54"/>
  <c r="L17" i="54"/>
  <c r="L16" i="54"/>
  <c r="L15" i="54"/>
  <c r="AD14" i="54"/>
  <c r="L14" i="54"/>
  <c r="L11" i="54"/>
  <c r="L10" i="54"/>
  <c r="AH9" i="54"/>
  <c r="L9" i="54"/>
  <c r="C4" i="54"/>
  <c r="AD2" i="54"/>
  <c r="C37" i="53"/>
  <c r="L34" i="53"/>
  <c r="L33" i="53"/>
  <c r="L32" i="53"/>
  <c r="L31" i="53"/>
  <c r="L30" i="53"/>
  <c r="C26" i="53"/>
  <c r="L23" i="53"/>
  <c r="AD22" i="53"/>
  <c r="L22" i="53"/>
  <c r="L21" i="53"/>
  <c r="L20" i="53"/>
  <c r="L19" i="53"/>
  <c r="L18" i="53"/>
  <c r="L17" i="53"/>
  <c r="L16" i="53"/>
  <c r="L15" i="53"/>
  <c r="AD14" i="53"/>
  <c r="L14" i="53"/>
  <c r="L11" i="53"/>
  <c r="L10" i="53"/>
  <c r="AH9" i="53"/>
  <c r="L9" i="53"/>
  <c r="C4" i="53"/>
  <c r="AD2" i="53"/>
  <c r="C37" i="52"/>
  <c r="L34" i="52"/>
  <c r="L33" i="52"/>
  <c r="L32" i="52"/>
  <c r="L31" i="52"/>
  <c r="L30" i="52"/>
  <c r="C26" i="52"/>
  <c r="L23" i="52"/>
  <c r="AD22" i="52"/>
  <c r="L22" i="52"/>
  <c r="L21" i="52"/>
  <c r="L20" i="52"/>
  <c r="L19" i="52"/>
  <c r="L18" i="52"/>
  <c r="L17" i="52"/>
  <c r="L16" i="52"/>
  <c r="L15" i="52"/>
  <c r="AD14" i="52"/>
  <c r="L14" i="52"/>
  <c r="L11" i="52"/>
  <c r="L10" i="52"/>
  <c r="AH9" i="52"/>
  <c r="L9" i="52"/>
  <c r="C4" i="52"/>
  <c r="AD2" i="52"/>
  <c r="C37" i="51"/>
  <c r="L34" i="51"/>
  <c r="L33" i="51"/>
  <c r="L32" i="51"/>
  <c r="L31" i="51"/>
  <c r="L30" i="51"/>
  <c r="C26" i="51"/>
  <c r="L23" i="51"/>
  <c r="AD22" i="51"/>
  <c r="L22" i="51"/>
  <c r="L21" i="51"/>
  <c r="L20" i="51"/>
  <c r="L19" i="51"/>
  <c r="L18" i="51"/>
  <c r="L17" i="51"/>
  <c r="L16" i="51"/>
  <c r="L15" i="51"/>
  <c r="AD14" i="51"/>
  <c r="L14" i="51"/>
  <c r="L11" i="51"/>
  <c r="L10" i="51"/>
  <c r="AH9" i="51"/>
  <c r="L9" i="51"/>
  <c r="C4" i="51"/>
  <c r="AD2" i="51"/>
  <c r="C37" i="50"/>
  <c r="L34" i="50"/>
  <c r="L33" i="50"/>
  <c r="L32" i="50"/>
  <c r="L31" i="50"/>
  <c r="L30" i="50"/>
  <c r="C26" i="50"/>
  <c r="L23" i="50"/>
  <c r="AD22" i="50"/>
  <c r="L22" i="50"/>
  <c r="L21" i="50"/>
  <c r="L20" i="50"/>
  <c r="L19" i="50"/>
  <c r="L18" i="50"/>
  <c r="L17" i="50"/>
  <c r="L16" i="50"/>
  <c r="L15" i="50"/>
  <c r="AD14" i="50"/>
  <c r="L14" i="50"/>
  <c r="L11" i="50"/>
  <c r="L10" i="50"/>
  <c r="AH9" i="50"/>
  <c r="L9" i="50"/>
  <c r="C4" i="50"/>
  <c r="AD2" i="50"/>
  <c r="C37" i="49"/>
  <c r="L34" i="49"/>
  <c r="L33" i="49"/>
  <c r="L32" i="49"/>
  <c r="L31" i="49"/>
  <c r="L30" i="49"/>
  <c r="C26" i="49"/>
  <c r="L23" i="49"/>
  <c r="AD22" i="49"/>
  <c r="L22" i="49"/>
  <c r="L21" i="49"/>
  <c r="L20" i="49"/>
  <c r="L19" i="49"/>
  <c r="L18" i="49"/>
  <c r="L17" i="49"/>
  <c r="L16" i="49"/>
  <c r="L15" i="49"/>
  <c r="AD14" i="49"/>
  <c r="L14" i="49"/>
  <c r="L11" i="49"/>
  <c r="L10" i="49"/>
  <c r="AH9" i="49"/>
  <c r="L9" i="49"/>
  <c r="C4" i="49"/>
  <c r="AD2" i="49"/>
  <c r="C37" i="48"/>
  <c r="L34" i="48"/>
  <c r="L33" i="48"/>
  <c r="L32" i="48"/>
  <c r="L31" i="48"/>
  <c r="L30" i="48"/>
  <c r="C26" i="48"/>
  <c r="L23" i="48"/>
  <c r="AD22" i="48"/>
  <c r="L22" i="48"/>
  <c r="L21" i="48"/>
  <c r="L20" i="48"/>
  <c r="L19" i="48"/>
  <c r="L18" i="48"/>
  <c r="L17" i="48"/>
  <c r="L16" i="48"/>
  <c r="L15" i="48"/>
  <c r="AD14" i="48"/>
  <c r="L14" i="48"/>
  <c r="L11" i="48"/>
  <c r="L10" i="48"/>
  <c r="AH9" i="48"/>
  <c r="L9" i="48"/>
  <c r="C4" i="48"/>
  <c r="AD2" i="48"/>
  <c r="C37" i="47"/>
  <c r="L34" i="47"/>
  <c r="L33" i="47"/>
  <c r="L32" i="47"/>
  <c r="L31" i="47"/>
  <c r="L30" i="47"/>
  <c r="C26" i="47"/>
  <c r="L23" i="47"/>
  <c r="AD22" i="47"/>
  <c r="L22" i="47"/>
  <c r="L21" i="47"/>
  <c r="L20" i="47"/>
  <c r="L19" i="47"/>
  <c r="L18" i="47"/>
  <c r="L17" i="47"/>
  <c r="L16" i="47"/>
  <c r="L15" i="47"/>
  <c r="AD14" i="47"/>
  <c r="L14" i="47"/>
  <c r="L11" i="47"/>
  <c r="L10" i="47"/>
  <c r="AH9" i="47"/>
  <c r="L9" i="47"/>
  <c r="C4" i="47"/>
  <c r="AD2" i="47"/>
  <c r="C37" i="46"/>
  <c r="L34" i="46"/>
  <c r="L33" i="46"/>
  <c r="L32" i="46"/>
  <c r="L31" i="46"/>
  <c r="L30" i="46"/>
  <c r="C26" i="46"/>
  <c r="L23" i="46"/>
  <c r="AD22" i="46"/>
  <c r="L22" i="46"/>
  <c r="L21" i="46"/>
  <c r="L20" i="46"/>
  <c r="L19" i="46"/>
  <c r="L18" i="46"/>
  <c r="L17" i="46"/>
  <c r="L16" i="46"/>
  <c r="L15" i="46"/>
  <c r="AD14" i="46"/>
  <c r="L14" i="46"/>
  <c r="L11" i="46"/>
  <c r="L10" i="46"/>
  <c r="AH9" i="46"/>
  <c r="L9" i="46"/>
  <c r="C4" i="46"/>
  <c r="AD2" i="46"/>
  <c r="C37" i="45"/>
  <c r="L34" i="45"/>
  <c r="L33" i="45"/>
  <c r="L32" i="45"/>
  <c r="L31" i="45"/>
  <c r="L30" i="45"/>
  <c r="C26" i="45"/>
  <c r="L23" i="45"/>
  <c r="AD22" i="45"/>
  <c r="L22" i="45"/>
  <c r="L21" i="45"/>
  <c r="L20" i="45"/>
  <c r="L19" i="45"/>
  <c r="L18" i="45"/>
  <c r="L17" i="45"/>
  <c r="L16" i="45"/>
  <c r="L15" i="45"/>
  <c r="AD14" i="45"/>
  <c r="L14" i="45"/>
  <c r="L11" i="45"/>
  <c r="L10" i="45"/>
  <c r="AH9" i="45"/>
  <c r="L9" i="45"/>
  <c r="C4" i="45"/>
  <c r="AD2" i="45"/>
  <c r="C37" i="44"/>
  <c r="L34" i="44"/>
  <c r="L33" i="44"/>
  <c r="L32" i="44"/>
  <c r="L31" i="44"/>
  <c r="L30" i="44"/>
  <c r="C26" i="44"/>
  <c r="L23" i="44"/>
  <c r="AD22" i="44"/>
  <c r="L22" i="44"/>
  <c r="L21" i="44"/>
  <c r="L20" i="44"/>
  <c r="L19" i="44"/>
  <c r="L18" i="44"/>
  <c r="L17" i="44"/>
  <c r="L16" i="44"/>
  <c r="L15" i="44"/>
  <c r="AD14" i="44"/>
  <c r="L14" i="44"/>
  <c r="L11" i="44"/>
  <c r="L10" i="44"/>
  <c r="AH9" i="44"/>
  <c r="L9" i="44"/>
  <c r="C4" i="44"/>
  <c r="AD2" i="44"/>
  <c r="C37" i="43"/>
  <c r="L34" i="43"/>
  <c r="L33" i="43"/>
  <c r="L32" i="43"/>
  <c r="L31" i="43"/>
  <c r="L30" i="43"/>
  <c r="C26" i="43"/>
  <c r="L23" i="43"/>
  <c r="AD22" i="43"/>
  <c r="L22" i="43"/>
  <c r="L21" i="43"/>
  <c r="L20" i="43"/>
  <c r="L19" i="43"/>
  <c r="L18" i="43"/>
  <c r="L17" i="43"/>
  <c r="L16" i="43"/>
  <c r="L15" i="43"/>
  <c r="AD14" i="43"/>
  <c r="L14" i="43"/>
  <c r="L11" i="43"/>
  <c r="L10" i="43"/>
  <c r="AH9" i="43"/>
  <c r="L9" i="43"/>
  <c r="C4" i="43"/>
  <c r="AD2" i="43"/>
  <c r="C37" i="42"/>
  <c r="L34" i="42"/>
  <c r="L33" i="42"/>
  <c r="L32" i="42"/>
  <c r="L31" i="42"/>
  <c r="L30" i="42"/>
  <c r="C26" i="42"/>
  <c r="L23" i="42"/>
  <c r="AD22" i="42"/>
  <c r="L22" i="42"/>
  <c r="L21" i="42"/>
  <c r="L20" i="42"/>
  <c r="L19" i="42"/>
  <c r="L18" i="42"/>
  <c r="L17" i="42"/>
  <c r="L16" i="42"/>
  <c r="L15" i="42"/>
  <c r="AD14" i="42"/>
  <c r="L14" i="42"/>
  <c r="L11" i="42"/>
  <c r="L10" i="42"/>
  <c r="AH9" i="42"/>
  <c r="L9" i="42"/>
  <c r="C4" i="42"/>
  <c r="AD2" i="42"/>
  <c r="C37" i="41"/>
  <c r="L34" i="41"/>
  <c r="L33" i="41"/>
  <c r="L32" i="41"/>
  <c r="L31" i="41"/>
  <c r="L30" i="41"/>
  <c r="C26" i="41"/>
  <c r="L23" i="41"/>
  <c r="AD22" i="41"/>
  <c r="L22" i="41"/>
  <c r="L21" i="41"/>
  <c r="L20" i="41"/>
  <c r="L19" i="41"/>
  <c r="L18" i="41"/>
  <c r="L17" i="41"/>
  <c r="L16" i="41"/>
  <c r="L15" i="41"/>
  <c r="AD14" i="41"/>
  <c r="L14" i="41"/>
  <c r="L11" i="41"/>
  <c r="L10" i="41"/>
  <c r="AH9" i="41"/>
  <c r="L9" i="41"/>
  <c r="C4" i="41"/>
  <c r="AD2" i="41"/>
  <c r="C37" i="40"/>
  <c r="L34" i="40"/>
  <c r="L33" i="40"/>
  <c r="L32" i="40"/>
  <c r="L31" i="40"/>
  <c r="L30" i="40"/>
  <c r="C26" i="40"/>
  <c r="L23" i="40"/>
  <c r="AD22" i="40"/>
  <c r="L22" i="40"/>
  <c r="L21" i="40"/>
  <c r="L20" i="40"/>
  <c r="L19" i="40"/>
  <c r="L18" i="40"/>
  <c r="L17" i="40"/>
  <c r="L16" i="40"/>
  <c r="L15" i="40"/>
  <c r="AD14" i="40"/>
  <c r="L14" i="40"/>
  <c r="L11" i="40"/>
  <c r="L10" i="40"/>
  <c r="AH9" i="40"/>
  <c r="L9" i="40"/>
  <c r="C4" i="40"/>
  <c r="AD2" i="40"/>
  <c r="C37" i="39"/>
  <c r="L34" i="39"/>
  <c r="L33" i="39"/>
  <c r="L32" i="39"/>
  <c r="L31" i="39"/>
  <c r="L30" i="39"/>
  <c r="C26" i="39"/>
  <c r="L23" i="39"/>
  <c r="AD22" i="39"/>
  <c r="L22" i="39"/>
  <c r="L21" i="39"/>
  <c r="L20" i="39"/>
  <c r="L19" i="39"/>
  <c r="L18" i="39"/>
  <c r="L17" i="39"/>
  <c r="L16" i="39"/>
  <c r="L15" i="39"/>
  <c r="AD14" i="39"/>
  <c r="L14" i="39"/>
  <c r="L11" i="39"/>
  <c r="L10" i="39"/>
  <c r="AH9" i="39"/>
  <c r="L9" i="39"/>
  <c r="C4" i="39"/>
  <c r="AD2" i="39"/>
  <c r="C37" i="38"/>
  <c r="L34" i="38"/>
  <c r="L33" i="38"/>
  <c r="L32" i="38"/>
  <c r="L31" i="38"/>
  <c r="L30" i="38"/>
  <c r="C26" i="38"/>
  <c r="L23" i="38"/>
  <c r="AD22" i="38"/>
  <c r="L22" i="38"/>
  <c r="L21" i="38"/>
  <c r="L20" i="38"/>
  <c r="L19" i="38"/>
  <c r="L18" i="38"/>
  <c r="L17" i="38"/>
  <c r="L16" i="38"/>
  <c r="L15" i="38"/>
  <c r="AD14" i="38"/>
  <c r="L14" i="38"/>
  <c r="L11" i="38"/>
  <c r="L10" i="38"/>
  <c r="AH9" i="38"/>
  <c r="L9" i="38"/>
  <c r="C4" i="38"/>
  <c r="AD2" i="38"/>
  <c r="C37" i="37"/>
  <c r="L34" i="37"/>
  <c r="L33" i="37"/>
  <c r="L32" i="37"/>
  <c r="L31" i="37"/>
  <c r="L30" i="37"/>
  <c r="C26" i="37"/>
  <c r="L23" i="37"/>
  <c r="AD22" i="37"/>
  <c r="L22" i="37"/>
  <c r="L21" i="37"/>
  <c r="L20" i="37"/>
  <c r="L19" i="37"/>
  <c r="L18" i="37"/>
  <c r="L17" i="37"/>
  <c r="L16" i="37"/>
  <c r="L15" i="37"/>
  <c r="AD14" i="37"/>
  <c r="L14" i="37"/>
  <c r="L11" i="37"/>
  <c r="L10" i="37"/>
  <c r="AH9" i="37"/>
  <c r="L9" i="37"/>
  <c r="C4" i="37"/>
  <c r="AD2" i="37"/>
  <c r="C37" i="36"/>
  <c r="L34" i="36"/>
  <c r="L33" i="36"/>
  <c r="L32" i="36"/>
  <c r="L31" i="36"/>
  <c r="L30" i="36"/>
  <c r="C26" i="36"/>
  <c r="L23" i="36"/>
  <c r="AD22" i="36"/>
  <c r="L22" i="36"/>
  <c r="L21" i="36"/>
  <c r="L20" i="36"/>
  <c r="L19" i="36"/>
  <c r="L18" i="36"/>
  <c r="L17" i="36"/>
  <c r="L16" i="36"/>
  <c r="L15" i="36"/>
  <c r="AD14" i="36"/>
  <c r="L14" i="36"/>
  <c r="L11" i="36"/>
  <c r="L10" i="36"/>
  <c r="AH9" i="36"/>
  <c r="L9" i="36"/>
  <c r="C4" i="36"/>
  <c r="AD2" i="36"/>
  <c r="C37" i="35"/>
  <c r="L34" i="35"/>
  <c r="L33" i="35"/>
  <c r="L32" i="35"/>
  <c r="L31" i="35"/>
  <c r="L30" i="35"/>
  <c r="C26" i="35"/>
  <c r="L23" i="35"/>
  <c r="AD22" i="35"/>
  <c r="L22" i="35"/>
  <c r="L21" i="35"/>
  <c r="L20" i="35"/>
  <c r="L19" i="35"/>
  <c r="L18" i="35"/>
  <c r="L17" i="35"/>
  <c r="L16" i="35"/>
  <c r="L15" i="35"/>
  <c r="AD14" i="35"/>
  <c r="L14" i="35"/>
  <c r="L11" i="35"/>
  <c r="L10" i="35"/>
  <c r="AH9" i="35"/>
  <c r="L9" i="35"/>
  <c r="C4" i="35"/>
  <c r="AD2" i="35"/>
  <c r="C37" i="34"/>
  <c r="L34" i="34"/>
  <c r="L33" i="34"/>
  <c r="L32" i="34"/>
  <c r="L31" i="34"/>
  <c r="L30" i="34"/>
  <c r="C26" i="34"/>
  <c r="L23" i="34"/>
  <c r="AD22" i="34"/>
  <c r="L22" i="34"/>
  <c r="L21" i="34"/>
  <c r="L20" i="34"/>
  <c r="L19" i="34"/>
  <c r="L18" i="34"/>
  <c r="L17" i="34"/>
  <c r="L16" i="34"/>
  <c r="L15" i="34"/>
  <c r="AD14" i="34"/>
  <c r="L14" i="34"/>
  <c r="L11" i="34"/>
  <c r="L10" i="34"/>
  <c r="AH9" i="34"/>
  <c r="L9" i="34"/>
  <c r="C4" i="34"/>
  <c r="AD2" i="34"/>
  <c r="C37" i="33"/>
  <c r="L34" i="33"/>
  <c r="L33" i="33"/>
  <c r="L32" i="33"/>
  <c r="L31" i="33"/>
  <c r="L30" i="33"/>
  <c r="C26" i="33"/>
  <c r="L23" i="33"/>
  <c r="AD22" i="33"/>
  <c r="L22" i="33"/>
  <c r="L21" i="33"/>
  <c r="L20" i="33"/>
  <c r="L19" i="33"/>
  <c r="L18" i="33"/>
  <c r="L17" i="33"/>
  <c r="L16" i="33"/>
  <c r="L15" i="33"/>
  <c r="AD14" i="33"/>
  <c r="L14" i="33"/>
  <c r="L11" i="33"/>
  <c r="L10" i="33"/>
  <c r="AH9" i="33"/>
  <c r="L9" i="33"/>
  <c r="C4" i="33"/>
  <c r="AD2" i="33"/>
  <c r="C37" i="32"/>
  <c r="L34" i="32"/>
  <c r="L33" i="32"/>
  <c r="L32" i="32"/>
  <c r="L31" i="32"/>
  <c r="L30" i="32"/>
  <c r="C26" i="32"/>
  <c r="L23" i="32"/>
  <c r="AD22" i="32"/>
  <c r="L22" i="32"/>
  <c r="L21" i="32"/>
  <c r="L20" i="32"/>
  <c r="L19" i="32"/>
  <c r="L18" i="32"/>
  <c r="L17" i="32"/>
  <c r="L16" i="32"/>
  <c r="L15" i="32"/>
  <c r="AD14" i="32"/>
  <c r="L14" i="32"/>
  <c r="L11" i="32"/>
  <c r="L10" i="32"/>
  <c r="AH9" i="32"/>
  <c r="L9" i="32"/>
  <c r="C4" i="32"/>
  <c r="AD2" i="32"/>
  <c r="C37" i="31"/>
  <c r="L34" i="31"/>
  <c r="L33" i="31"/>
  <c r="L32" i="31"/>
  <c r="L31" i="31"/>
  <c r="L30" i="31"/>
  <c r="C26" i="31"/>
  <c r="L23" i="31"/>
  <c r="AD22" i="31"/>
  <c r="L22" i="31"/>
  <c r="L21" i="31"/>
  <c r="L20" i="31"/>
  <c r="L19" i="31"/>
  <c r="L18" i="31"/>
  <c r="L17" i="31"/>
  <c r="L16" i="31"/>
  <c r="L15" i="31"/>
  <c r="AD14" i="31"/>
  <c r="L14" i="31"/>
  <c r="L11" i="31"/>
  <c r="L10" i="31"/>
  <c r="AH9" i="31"/>
  <c r="L9" i="31"/>
  <c r="C4" i="31"/>
  <c r="AD2" i="31"/>
  <c r="C37" i="30"/>
  <c r="L34" i="30"/>
  <c r="L33" i="30"/>
  <c r="L32" i="30"/>
  <c r="L31" i="30"/>
  <c r="L30" i="30"/>
  <c r="C26" i="30"/>
  <c r="L23" i="30"/>
  <c r="AD22" i="30"/>
  <c r="L22" i="30"/>
  <c r="L21" i="30"/>
  <c r="L20" i="30"/>
  <c r="L19" i="30"/>
  <c r="L18" i="30"/>
  <c r="L17" i="30"/>
  <c r="L16" i="30"/>
  <c r="L15" i="30"/>
  <c r="AD14" i="30"/>
  <c r="L14" i="30"/>
  <c r="L11" i="30"/>
  <c r="L10" i="30"/>
  <c r="AH9" i="30"/>
  <c r="L9" i="30"/>
  <c r="C4" i="30"/>
  <c r="AD2" i="30"/>
  <c r="C37" i="29"/>
  <c r="L34" i="29"/>
  <c r="L33" i="29"/>
  <c r="L32" i="29"/>
  <c r="L31" i="29"/>
  <c r="L30" i="29"/>
  <c r="C26" i="29"/>
  <c r="L23" i="29"/>
  <c r="AD22" i="29"/>
  <c r="L22" i="29"/>
  <c r="L21" i="29"/>
  <c r="L20" i="29"/>
  <c r="L19" i="29"/>
  <c r="L18" i="29"/>
  <c r="L17" i="29"/>
  <c r="L16" i="29"/>
  <c r="L15" i="29"/>
  <c r="AD14" i="29"/>
  <c r="L14" i="29"/>
  <c r="L11" i="29"/>
  <c r="L10" i="29"/>
  <c r="AH9" i="29"/>
  <c r="L9" i="29"/>
  <c r="C4" i="29"/>
  <c r="AD2" i="29"/>
  <c r="C37" i="28"/>
  <c r="L34" i="28"/>
  <c r="L33" i="28"/>
  <c r="L32" i="28"/>
  <c r="L31" i="28"/>
  <c r="L30" i="28"/>
  <c r="C26" i="28"/>
  <c r="L23" i="28"/>
  <c r="AD22" i="28"/>
  <c r="L22" i="28"/>
  <c r="L21" i="28"/>
  <c r="L20" i="28"/>
  <c r="L19" i="28"/>
  <c r="L18" i="28"/>
  <c r="L17" i="28"/>
  <c r="L16" i="28"/>
  <c r="L15" i="28"/>
  <c r="AD14" i="28"/>
  <c r="L14" i="28"/>
  <c r="L11" i="28"/>
  <c r="L10" i="28"/>
  <c r="AH9" i="28"/>
  <c r="L9" i="28"/>
  <c r="C4" i="28"/>
  <c r="AD2" i="28"/>
  <c r="C37" i="27"/>
  <c r="L34" i="27"/>
  <c r="L33" i="27"/>
  <c r="L32" i="27"/>
  <c r="L31" i="27"/>
  <c r="L30" i="27"/>
  <c r="C26" i="27"/>
  <c r="L23" i="27"/>
  <c r="AD22" i="27"/>
  <c r="L22" i="27"/>
  <c r="L21" i="27"/>
  <c r="L20" i="27"/>
  <c r="L19" i="27"/>
  <c r="L18" i="27"/>
  <c r="L17" i="27"/>
  <c r="L16" i="27"/>
  <c r="L15" i="27"/>
  <c r="AD14" i="27"/>
  <c r="L14" i="27"/>
  <c r="L11" i="27"/>
  <c r="L10" i="27"/>
  <c r="AH9" i="27"/>
  <c r="L9" i="27"/>
  <c r="C4" i="27"/>
  <c r="AD2" i="27"/>
  <c r="C37" i="26"/>
  <c r="L34" i="26"/>
  <c r="L33" i="26"/>
  <c r="L32" i="26"/>
  <c r="L31" i="26"/>
  <c r="L30" i="26"/>
  <c r="C26" i="26"/>
  <c r="L23" i="26"/>
  <c r="AD22" i="26"/>
  <c r="L22" i="26"/>
  <c r="L21" i="26"/>
  <c r="L20" i="26"/>
  <c r="L19" i="26"/>
  <c r="L18" i="26"/>
  <c r="L17" i="26"/>
  <c r="L16" i="26"/>
  <c r="L15" i="26"/>
  <c r="AD14" i="26"/>
  <c r="L14" i="26"/>
  <c r="L11" i="26"/>
  <c r="L10" i="26"/>
  <c r="AH9" i="26"/>
  <c r="L9" i="26"/>
  <c r="C4" i="26"/>
  <c r="AD2" i="26"/>
  <c r="C37" i="25"/>
  <c r="L34" i="25"/>
  <c r="L33" i="25"/>
  <c r="L32" i="25"/>
  <c r="L31" i="25"/>
  <c r="L30" i="25"/>
  <c r="C26" i="25"/>
  <c r="L23" i="25"/>
  <c r="AD22" i="25"/>
  <c r="L22" i="25"/>
  <c r="L21" i="25"/>
  <c r="L20" i="25"/>
  <c r="L19" i="25"/>
  <c r="L18" i="25"/>
  <c r="L17" i="25"/>
  <c r="L16" i="25"/>
  <c r="L15" i="25"/>
  <c r="AD14" i="25"/>
  <c r="L14" i="25"/>
  <c r="L11" i="25"/>
  <c r="L10" i="25"/>
  <c r="AH9" i="25"/>
  <c r="L9" i="25"/>
  <c r="C4" i="25"/>
  <c r="AD2" i="25"/>
  <c r="C37" i="24"/>
  <c r="L34" i="24"/>
  <c r="L33" i="24"/>
  <c r="L32" i="24"/>
  <c r="L31" i="24"/>
  <c r="L30" i="24"/>
  <c r="C26" i="24"/>
  <c r="L23" i="24"/>
  <c r="AD22" i="24"/>
  <c r="L22" i="24"/>
  <c r="L21" i="24"/>
  <c r="L20" i="24"/>
  <c r="L19" i="24"/>
  <c r="L18" i="24"/>
  <c r="L17" i="24"/>
  <c r="L16" i="24"/>
  <c r="L15" i="24"/>
  <c r="AD14" i="24"/>
  <c r="L14" i="24"/>
  <c r="L11" i="24"/>
  <c r="L10" i="24"/>
  <c r="AH9" i="24"/>
  <c r="L9" i="24"/>
  <c r="C4" i="24"/>
  <c r="AD2" i="24"/>
  <c r="C37" i="23"/>
  <c r="L34" i="23"/>
  <c r="L33" i="23"/>
  <c r="L32" i="23"/>
  <c r="L31" i="23"/>
  <c r="L30" i="23"/>
  <c r="C26" i="23"/>
  <c r="L23" i="23"/>
  <c r="AD22" i="23"/>
  <c r="L22" i="23"/>
  <c r="L21" i="23"/>
  <c r="L20" i="23"/>
  <c r="L19" i="23"/>
  <c r="L18" i="23"/>
  <c r="L17" i="23"/>
  <c r="L16" i="23"/>
  <c r="L15" i="23"/>
  <c r="AD14" i="23"/>
  <c r="L14" i="23"/>
  <c r="L11" i="23"/>
  <c r="L10" i="23"/>
  <c r="AH9" i="23"/>
  <c r="L9" i="23"/>
  <c r="C4" i="23"/>
  <c r="AD2" i="23"/>
  <c r="C37" i="22"/>
  <c r="L34" i="22"/>
  <c r="L33" i="22"/>
  <c r="L32" i="22"/>
  <c r="L31" i="22"/>
  <c r="L30" i="22"/>
  <c r="C26" i="22"/>
  <c r="L23" i="22"/>
  <c r="AD22" i="22"/>
  <c r="L22" i="22"/>
  <c r="L21" i="22"/>
  <c r="L20" i="22"/>
  <c r="L19" i="22"/>
  <c r="L18" i="22"/>
  <c r="L17" i="22"/>
  <c r="L16" i="22"/>
  <c r="L15" i="22"/>
  <c r="AD14" i="22"/>
  <c r="L14" i="22"/>
  <c r="L11" i="22"/>
  <c r="L10" i="22"/>
  <c r="AH9" i="22"/>
  <c r="L9" i="22"/>
  <c r="C4" i="22"/>
  <c r="AD2" i="22"/>
  <c r="C37" i="21"/>
  <c r="L34" i="21"/>
  <c r="L33" i="21"/>
  <c r="L32" i="21"/>
  <c r="L31" i="21"/>
  <c r="L30" i="21"/>
  <c r="C26" i="21"/>
  <c r="L23" i="21"/>
  <c r="AD22" i="21"/>
  <c r="L22" i="21"/>
  <c r="L21" i="21"/>
  <c r="L20" i="21"/>
  <c r="L19" i="21"/>
  <c r="L18" i="21"/>
  <c r="L17" i="21"/>
  <c r="L16" i="21"/>
  <c r="L15" i="21"/>
  <c r="AD14" i="21"/>
  <c r="L14" i="21"/>
  <c r="L11" i="21"/>
  <c r="L10" i="21"/>
  <c r="AH9" i="21"/>
  <c r="L9" i="21"/>
  <c r="C4" i="21"/>
  <c r="AD2" i="21"/>
  <c r="C37" i="20"/>
  <c r="L34" i="20"/>
  <c r="L33" i="20"/>
  <c r="L32" i="20"/>
  <c r="L31" i="20"/>
  <c r="L30" i="20"/>
  <c r="C26" i="20"/>
  <c r="L23" i="20"/>
  <c r="AD22" i="20"/>
  <c r="L22" i="20"/>
  <c r="L21" i="20"/>
  <c r="L20" i="20"/>
  <c r="L19" i="20"/>
  <c r="L18" i="20"/>
  <c r="L17" i="20"/>
  <c r="L16" i="20"/>
  <c r="L15" i="20"/>
  <c r="AD14" i="20"/>
  <c r="L14" i="20"/>
  <c r="L11" i="20"/>
  <c r="L10" i="20"/>
  <c r="AH9" i="20"/>
  <c r="L9" i="20"/>
  <c r="C4" i="20"/>
  <c r="AD2" i="20"/>
  <c r="C37" i="19"/>
  <c r="L34" i="19"/>
  <c r="L33" i="19"/>
  <c r="L32" i="19"/>
  <c r="L31" i="19"/>
  <c r="L30" i="19"/>
  <c r="C26" i="19"/>
  <c r="L23" i="19"/>
  <c r="AD22" i="19"/>
  <c r="L22" i="19"/>
  <c r="L21" i="19"/>
  <c r="L20" i="19"/>
  <c r="L19" i="19"/>
  <c r="L18" i="19"/>
  <c r="L17" i="19"/>
  <c r="L16" i="19"/>
  <c r="L15" i="19"/>
  <c r="AD14" i="19"/>
  <c r="L14" i="19"/>
  <c r="L11" i="19"/>
  <c r="L10" i="19"/>
  <c r="AH9" i="19"/>
  <c r="L9" i="19"/>
  <c r="C4" i="19"/>
  <c r="AD2" i="19"/>
  <c r="C37" i="18"/>
  <c r="L34" i="18"/>
  <c r="L33" i="18"/>
  <c r="L32" i="18"/>
  <c r="L31" i="18"/>
  <c r="L30" i="18"/>
  <c r="C26" i="18"/>
  <c r="L23" i="18"/>
  <c r="AD22" i="18"/>
  <c r="L22" i="18"/>
  <c r="L21" i="18"/>
  <c r="L20" i="18"/>
  <c r="L19" i="18"/>
  <c r="L18" i="18"/>
  <c r="L17" i="18"/>
  <c r="L16" i="18"/>
  <c r="L15" i="18"/>
  <c r="AD14" i="18"/>
  <c r="L14" i="18"/>
  <c r="L11" i="18"/>
  <c r="L10" i="18"/>
  <c r="AH9" i="18"/>
  <c r="L9" i="18"/>
  <c r="C4" i="18"/>
  <c r="AD2" i="18"/>
  <c r="C37" i="17"/>
  <c r="L34" i="17"/>
  <c r="L33" i="17"/>
  <c r="L32" i="17"/>
  <c r="L31" i="17"/>
  <c r="L30" i="17"/>
  <c r="C26" i="17"/>
  <c r="L23" i="17"/>
  <c r="AD22" i="17"/>
  <c r="L22" i="17"/>
  <c r="L21" i="17"/>
  <c r="L20" i="17"/>
  <c r="L19" i="17"/>
  <c r="L18" i="17"/>
  <c r="L17" i="17"/>
  <c r="L16" i="17"/>
  <c r="L15" i="17"/>
  <c r="AD14" i="17"/>
  <c r="L14" i="17"/>
  <c r="L11" i="17"/>
  <c r="L10" i="17"/>
  <c r="AH9" i="17"/>
  <c r="L9" i="17"/>
  <c r="C4" i="17"/>
  <c r="AD2" i="17"/>
  <c r="C37" i="16"/>
  <c r="L34" i="16"/>
  <c r="L33" i="16"/>
  <c r="L32" i="16"/>
  <c r="L31" i="16"/>
  <c r="L30" i="16"/>
  <c r="C26" i="16"/>
  <c r="L23" i="16"/>
  <c r="AD22" i="16"/>
  <c r="L22" i="16"/>
  <c r="L21" i="16"/>
  <c r="L20" i="16"/>
  <c r="L19" i="16"/>
  <c r="L18" i="16"/>
  <c r="L17" i="16"/>
  <c r="L16" i="16"/>
  <c r="L15" i="16"/>
  <c r="AD14" i="16"/>
  <c r="L14" i="16"/>
  <c r="L11" i="16"/>
  <c r="L10" i="16"/>
  <c r="AH9" i="16"/>
  <c r="L9" i="16"/>
  <c r="C4" i="16"/>
  <c r="AD2" i="16"/>
  <c r="C37" i="15"/>
  <c r="L34" i="15"/>
  <c r="L33" i="15"/>
  <c r="L32" i="15"/>
  <c r="L31" i="15"/>
  <c r="L30" i="15"/>
  <c r="C26" i="15"/>
  <c r="L23" i="15"/>
  <c r="AD22" i="15"/>
  <c r="L22" i="15"/>
  <c r="L21" i="15"/>
  <c r="L20" i="15"/>
  <c r="L19" i="15"/>
  <c r="L18" i="15"/>
  <c r="L17" i="15"/>
  <c r="L16" i="15"/>
  <c r="L15" i="15"/>
  <c r="AD14" i="15"/>
  <c r="L14" i="15"/>
  <c r="L11" i="15"/>
  <c r="L10" i="15"/>
  <c r="AH9" i="15"/>
  <c r="L9" i="15"/>
  <c r="C4" i="15"/>
  <c r="AD2" i="15"/>
  <c r="C37" i="14"/>
  <c r="L34" i="14"/>
  <c r="L33" i="14"/>
  <c r="L32" i="14"/>
  <c r="L31" i="14"/>
  <c r="L30" i="14"/>
  <c r="C26" i="14"/>
  <c r="L23" i="14"/>
  <c r="AD22" i="14"/>
  <c r="L22" i="14"/>
  <c r="L21" i="14"/>
  <c r="L20" i="14"/>
  <c r="L19" i="14"/>
  <c r="L18" i="14"/>
  <c r="L17" i="14"/>
  <c r="L16" i="14"/>
  <c r="L15" i="14"/>
  <c r="AD14" i="14"/>
  <c r="L14" i="14"/>
  <c r="L11" i="14"/>
  <c r="L10" i="14"/>
  <c r="AH9" i="14"/>
  <c r="L9" i="14"/>
  <c r="C4" i="14"/>
  <c r="AD2" i="14"/>
  <c r="C37" i="13"/>
  <c r="L34" i="13"/>
  <c r="L33" i="13"/>
  <c r="L32" i="13"/>
  <c r="L31" i="13"/>
  <c r="L30" i="13"/>
  <c r="C26" i="13"/>
  <c r="L23" i="13"/>
  <c r="AD22" i="13"/>
  <c r="L22" i="13"/>
  <c r="L21" i="13"/>
  <c r="L20" i="13"/>
  <c r="L19" i="13"/>
  <c r="L18" i="13"/>
  <c r="L17" i="13"/>
  <c r="L16" i="13"/>
  <c r="L15" i="13"/>
  <c r="AD14" i="13"/>
  <c r="L14" i="13"/>
  <c r="L11" i="13"/>
  <c r="L10" i="13"/>
  <c r="AH9" i="13"/>
  <c r="L9" i="13"/>
  <c r="C4" i="13"/>
  <c r="AD2" i="13"/>
  <c r="C37" i="12"/>
  <c r="L34" i="12"/>
  <c r="L33" i="12"/>
  <c r="L32" i="12"/>
  <c r="L31" i="12"/>
  <c r="L30" i="12"/>
  <c r="C26" i="12"/>
  <c r="L23" i="12"/>
  <c r="AD22" i="12"/>
  <c r="L22" i="12"/>
  <c r="L21" i="12"/>
  <c r="L20" i="12"/>
  <c r="L19" i="12"/>
  <c r="L18" i="12"/>
  <c r="L17" i="12"/>
  <c r="L16" i="12"/>
  <c r="L15" i="12"/>
  <c r="AD14" i="12"/>
  <c r="L14" i="12"/>
  <c r="L11" i="12"/>
  <c r="L10" i="12"/>
  <c r="AH9" i="12"/>
  <c r="L9" i="12"/>
  <c r="C4" i="12"/>
  <c r="AD2" i="12"/>
  <c r="C37" i="11"/>
  <c r="L34" i="11"/>
  <c r="L33" i="11"/>
  <c r="L32" i="11"/>
  <c r="L31" i="11"/>
  <c r="L30" i="11"/>
  <c r="C26" i="11"/>
  <c r="L23" i="11"/>
  <c r="AD22" i="11"/>
  <c r="L22" i="11"/>
  <c r="L21" i="11"/>
  <c r="L20" i="11"/>
  <c r="L19" i="11"/>
  <c r="L18" i="11"/>
  <c r="L17" i="11"/>
  <c r="L16" i="11"/>
  <c r="L15" i="11"/>
  <c r="AD14" i="11"/>
  <c r="L14" i="11"/>
  <c r="L11" i="11"/>
  <c r="L10" i="11"/>
  <c r="AH9" i="11"/>
  <c r="L9" i="11"/>
  <c r="C4" i="11"/>
  <c r="AD2" i="11"/>
  <c r="C37" i="10"/>
  <c r="L34" i="10"/>
  <c r="L33" i="10"/>
  <c r="L32" i="10"/>
  <c r="L31" i="10"/>
  <c r="L30" i="10"/>
  <c r="C26" i="10"/>
  <c r="L23" i="10"/>
  <c r="AD22" i="10"/>
  <c r="L22" i="10"/>
  <c r="L21" i="10"/>
  <c r="L20" i="10"/>
  <c r="L19" i="10"/>
  <c r="L18" i="10"/>
  <c r="L17" i="10"/>
  <c r="L16" i="10"/>
  <c r="L15" i="10"/>
  <c r="AD14" i="10"/>
  <c r="L14" i="10"/>
  <c r="L11" i="10"/>
  <c r="L10" i="10"/>
  <c r="AH9" i="10"/>
  <c r="L9" i="10"/>
  <c r="C4" i="10"/>
  <c r="AD2" i="10"/>
  <c r="C37" i="9"/>
  <c r="L34" i="9"/>
  <c r="L33" i="9"/>
  <c r="L32" i="9"/>
  <c r="L31" i="9"/>
  <c r="L30" i="9"/>
  <c r="C26" i="9"/>
  <c r="L23" i="9"/>
  <c r="AD22" i="9"/>
  <c r="L22" i="9"/>
  <c r="L21" i="9"/>
  <c r="L20" i="9"/>
  <c r="L19" i="9"/>
  <c r="L18" i="9"/>
  <c r="L17" i="9"/>
  <c r="L16" i="9"/>
  <c r="L15" i="9"/>
  <c r="AD14" i="9"/>
  <c r="L14" i="9"/>
  <c r="L11" i="9"/>
  <c r="L10" i="9"/>
  <c r="AH9" i="9"/>
  <c r="L9" i="9"/>
  <c r="C4" i="9"/>
  <c r="AD2" i="9"/>
  <c r="C37" i="8"/>
  <c r="L34" i="8"/>
  <c r="L33" i="8"/>
  <c r="L32" i="8"/>
  <c r="L31" i="8"/>
  <c r="L30" i="8"/>
  <c r="C26" i="8"/>
  <c r="L23" i="8"/>
  <c r="AD22" i="8"/>
  <c r="L22" i="8"/>
  <c r="L21" i="8"/>
  <c r="L20" i="8"/>
  <c r="L19" i="8"/>
  <c r="L18" i="8"/>
  <c r="L17" i="8"/>
  <c r="L16" i="8"/>
  <c r="L15" i="8"/>
  <c r="AD14" i="8"/>
  <c r="L14" i="8"/>
  <c r="L11" i="8"/>
  <c r="L10" i="8"/>
  <c r="AH9" i="8"/>
  <c r="L9" i="8"/>
  <c r="C4" i="8"/>
  <c r="AD2" i="8"/>
  <c r="C37" i="7"/>
  <c r="L34" i="7"/>
  <c r="L33" i="7"/>
  <c r="L32" i="7"/>
  <c r="L31" i="7"/>
  <c r="L30" i="7"/>
  <c r="C26" i="7"/>
  <c r="L23" i="7"/>
  <c r="AD22" i="7"/>
  <c r="L22" i="7"/>
  <c r="L21" i="7"/>
  <c r="L20" i="7"/>
  <c r="L19" i="7"/>
  <c r="L18" i="7"/>
  <c r="L17" i="7"/>
  <c r="L16" i="7"/>
  <c r="L15" i="7"/>
  <c r="AD14" i="7"/>
  <c r="L14" i="7"/>
  <c r="L11" i="7"/>
  <c r="L10" i="7"/>
  <c r="AH9" i="7"/>
  <c r="L9" i="7"/>
  <c r="C4" i="7"/>
  <c r="AD2" i="7"/>
  <c r="C37" i="6"/>
  <c r="L34" i="6"/>
  <c r="L33" i="6"/>
  <c r="L32" i="6"/>
  <c r="L31" i="6"/>
  <c r="L30" i="6"/>
  <c r="C26" i="6"/>
  <c r="L23" i="6"/>
  <c r="AD22" i="6"/>
  <c r="L22" i="6"/>
  <c r="L21" i="6"/>
  <c r="L20" i="6"/>
  <c r="L19" i="6"/>
  <c r="L18" i="6"/>
  <c r="L17" i="6"/>
  <c r="L16" i="6"/>
  <c r="L15" i="6"/>
  <c r="AD14" i="6"/>
  <c r="L14" i="6"/>
  <c r="L11" i="6"/>
  <c r="L10" i="6"/>
  <c r="AH9" i="6"/>
  <c r="L9" i="6"/>
  <c r="C4" i="6"/>
  <c r="AD2" i="6"/>
  <c r="C37" i="5" l="1"/>
  <c r="L32" i="5"/>
  <c r="L33" i="5"/>
  <c r="L34" i="5"/>
  <c r="L31" i="5"/>
  <c r="L30" i="5"/>
  <c r="AD22" i="5"/>
  <c r="AD2" i="5"/>
  <c r="C26" i="5"/>
  <c r="L23" i="5"/>
  <c r="L22" i="5"/>
  <c r="L21" i="5"/>
  <c r="L20" i="5"/>
  <c r="L19" i="5"/>
  <c r="L18" i="5"/>
  <c r="L17" i="5"/>
  <c r="L16" i="5"/>
  <c r="L15" i="5"/>
  <c r="AD14" i="5"/>
  <c r="L14" i="5"/>
  <c r="L11" i="5"/>
  <c r="L10" i="5"/>
  <c r="AH9" i="5"/>
  <c r="L9" i="5"/>
  <c r="C4" i="5"/>
  <c r="AG55" i="1" l="1"/>
  <c r="AD15" i="54" s="1"/>
  <c r="AG54" i="1"/>
  <c r="AD15" i="53" s="1"/>
  <c r="AG53" i="1"/>
  <c r="AD15" i="52" s="1"/>
  <c r="AG52" i="1"/>
  <c r="AD15" i="51" s="1"/>
  <c r="AG51" i="1"/>
  <c r="AD15" i="50" s="1"/>
  <c r="AG50" i="1"/>
  <c r="AD15" i="49" s="1"/>
  <c r="AG49" i="1"/>
  <c r="AD15" i="48" s="1"/>
  <c r="AG48" i="1"/>
  <c r="AD15" i="47" s="1"/>
  <c r="AG47" i="1"/>
  <c r="AD15" i="46" s="1"/>
  <c r="AG46" i="1"/>
  <c r="AD15" i="45" s="1"/>
  <c r="AG45" i="1"/>
  <c r="AD15" i="44" s="1"/>
  <c r="AG44" i="1"/>
  <c r="AD15" i="43" s="1"/>
  <c r="AG43" i="1"/>
  <c r="AD15" i="42" s="1"/>
  <c r="AG42" i="1"/>
  <c r="AD15" i="41" s="1"/>
  <c r="AG41" i="1"/>
  <c r="AD15" i="40" s="1"/>
  <c r="AG40" i="1"/>
  <c r="AD15" i="39" s="1"/>
  <c r="AG39" i="1"/>
  <c r="AD15" i="38" s="1"/>
  <c r="AG38" i="1"/>
  <c r="AD15" i="37" s="1"/>
  <c r="AG37" i="1"/>
  <c r="AD15" i="36" s="1"/>
  <c r="AG36" i="1"/>
  <c r="AD15" i="35" s="1"/>
  <c r="AG35" i="1"/>
  <c r="AD15" i="34" s="1"/>
  <c r="AG34" i="1"/>
  <c r="AD15" i="33" s="1"/>
  <c r="AG33" i="1"/>
  <c r="AD15" i="32" s="1"/>
  <c r="AG32" i="1"/>
  <c r="AD15" i="31" s="1"/>
  <c r="AG31" i="1"/>
  <c r="AD15" i="30" s="1"/>
  <c r="AG30" i="1"/>
  <c r="AD15" i="29" s="1"/>
  <c r="AG29" i="1"/>
  <c r="AD15" i="28" s="1"/>
  <c r="AG28" i="1"/>
  <c r="AD15" i="27" s="1"/>
  <c r="AG27" i="1"/>
  <c r="AD15" i="26" s="1"/>
  <c r="AG26" i="1"/>
  <c r="AD15" i="25" s="1"/>
  <c r="AG25" i="1"/>
  <c r="AD15" i="24" s="1"/>
  <c r="AG24" i="1"/>
  <c r="AD15" i="23" s="1"/>
  <c r="AG23" i="1"/>
  <c r="AD15" i="22" s="1"/>
  <c r="AG22" i="1"/>
  <c r="AD15" i="21" s="1"/>
  <c r="AG21" i="1"/>
  <c r="AD15" i="20" s="1"/>
  <c r="AG20" i="1"/>
  <c r="AD15" i="19" s="1"/>
  <c r="AG19" i="1"/>
  <c r="AD15" i="18" s="1"/>
  <c r="AG18" i="1"/>
  <c r="AD15" i="17" s="1"/>
  <c r="AG17" i="1"/>
  <c r="AD15" i="16" s="1"/>
  <c r="AG16" i="1"/>
  <c r="AD15" i="15" s="1"/>
  <c r="AG15" i="1"/>
  <c r="AD15" i="14" s="1"/>
  <c r="AG14" i="1"/>
  <c r="AD15" i="13" s="1"/>
  <c r="AG13" i="1"/>
  <c r="AD15" i="12" s="1"/>
  <c r="AG12" i="1"/>
  <c r="AD15" i="11" s="1"/>
  <c r="AG11" i="1"/>
  <c r="AD15" i="10" s="1"/>
  <c r="AG10" i="1" l="1"/>
  <c r="AD15" i="9" s="1"/>
  <c r="AG9" i="1"/>
  <c r="AD15" i="8" s="1"/>
  <c r="AG8" i="1"/>
  <c r="AD15" i="7" s="1"/>
  <c r="AG7" i="1"/>
  <c r="AD15" i="6" s="1"/>
  <c r="AG6" i="1"/>
  <c r="AD15" i="5" s="1"/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6" i="1"/>
  <c r="AF7" i="1" l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6" i="1"/>
</calcChain>
</file>

<file path=xl/sharedStrings.xml><?xml version="1.0" encoding="utf-8"?>
<sst xmlns="http://schemas.openxmlformats.org/spreadsheetml/2006/main" count="1574" uniqueCount="78">
  <si>
    <t>必須</t>
    <rPh sb="0" eb="2">
      <t>ヒッス</t>
    </rPh>
    <phoneticPr fontId="1"/>
  </si>
  <si>
    <t>任意</t>
    <rPh sb="0" eb="2">
      <t>ニンイ</t>
    </rPh>
    <phoneticPr fontId="1"/>
  </si>
  <si>
    <t>導管事業者情報</t>
    <rPh sb="0" eb="2">
      <t>ドウカン</t>
    </rPh>
    <rPh sb="2" eb="4">
      <t>ジギョウ</t>
    </rPh>
    <rPh sb="4" eb="5">
      <t>シャ</t>
    </rPh>
    <rPh sb="5" eb="7">
      <t>ジョウホウ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</si>
  <si>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</si>
  <si>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</si>
  <si>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</si>
  <si>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</si>
  <si>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申込情報</t>
    <rPh sb="0" eb="2">
      <t>モウシコミ</t>
    </rPh>
    <rPh sb="2" eb="4">
      <t>ジョウホウ</t>
    </rPh>
    <phoneticPr fontId="1"/>
  </si>
  <si>
    <t>その他特記事項</t>
    <rPh sb="2" eb="3">
      <t>ホカ</t>
    </rPh>
    <rPh sb="3" eb="5">
      <t>トッキ</t>
    </rPh>
    <rPh sb="5" eb="7">
      <t>ジコウ</t>
    </rPh>
    <phoneticPr fontId="1"/>
  </si>
  <si>
    <t>申込者記入欄</t>
    <rPh sb="0" eb="2">
      <t>モウシコミ</t>
    </rPh>
    <rPh sb="2" eb="3">
      <t>シャ</t>
    </rPh>
    <rPh sb="3" eb="5">
      <t>キニュウ</t>
    </rPh>
    <rPh sb="5" eb="6">
      <t>ラン</t>
    </rPh>
    <phoneticPr fontId="1"/>
  </si>
  <si>
    <t>申込回答者記入欄</t>
    <rPh sb="0" eb="2">
      <t>モウシコミ</t>
    </rPh>
    <rPh sb="2" eb="4">
      <t>カイトウ</t>
    </rPh>
    <rPh sb="4" eb="5">
      <t>シャ</t>
    </rPh>
    <rPh sb="5" eb="7">
      <t>キニュウ</t>
    </rPh>
    <rPh sb="7" eb="8">
      <t>ラン</t>
    </rPh>
    <phoneticPr fontId="1"/>
  </si>
  <si>
    <t>回答情報</t>
    <rPh sb="0" eb="2">
      <t>カイトウ</t>
    </rPh>
    <rPh sb="2" eb="4">
      <t>ジョウホウ</t>
    </rPh>
    <phoneticPr fontId="1"/>
  </si>
  <si>
    <t>No.</t>
    <phoneticPr fontId="1"/>
  </si>
  <si>
    <t>申込区分</t>
    <rPh sb="0" eb="2">
      <t>モウシコミ</t>
    </rPh>
    <rPh sb="2" eb="4">
      <t>クブン</t>
    </rPh>
    <phoneticPr fontId="1"/>
  </si>
  <si>
    <t>託送供給契約終了年月日</t>
    <rPh sb="0" eb="2">
      <t>タクソウ</t>
    </rPh>
    <rPh sb="2" eb="4">
      <t>キョウキュウ</t>
    </rPh>
    <rPh sb="4" eb="6">
      <t>ケイヤク</t>
    </rPh>
    <rPh sb="6" eb="8">
      <t>シュウリョウ</t>
    </rPh>
    <rPh sb="8" eb="11">
      <t>ネンガッピ</t>
    </rPh>
    <phoneticPr fontId="1"/>
  </si>
  <si>
    <t>【その他記載事項】</t>
    <rPh sb="3" eb="4">
      <t>タ</t>
    </rPh>
    <rPh sb="4" eb="6">
      <t>キサイ</t>
    </rPh>
    <rPh sb="6" eb="8">
      <t>ジコウ</t>
    </rPh>
    <phoneticPr fontId="4"/>
  </si>
  <si>
    <t>申込日</t>
    <rPh sb="0" eb="2">
      <t>モウシコミ</t>
    </rPh>
    <rPh sb="2" eb="3">
      <t>ビ</t>
    </rPh>
    <phoneticPr fontId="4"/>
  </si>
  <si>
    <t>小売事業者コード</t>
    <rPh sb="0" eb="2">
      <t>コウ</t>
    </rPh>
    <rPh sb="2" eb="5">
      <t>ジギョウシャ</t>
    </rPh>
    <phoneticPr fontId="4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</si>
  <si>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</si>
  <si>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</si>
  <si>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申込日</t>
    <rPh sb="0" eb="2">
      <t>モウシコミ</t>
    </rPh>
    <rPh sb="2" eb="3">
      <t>ビ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</si>
  <si>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</si>
  <si>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申込担当者電話番号</t>
    <rPh sb="0" eb="2">
      <t>モウシコミ</t>
    </rPh>
    <rPh sb="2" eb="5">
      <t>タントウシャ</t>
    </rPh>
    <rPh sb="5" eb="7">
      <t>デンワ</t>
    </rPh>
    <rPh sb="7" eb="9">
      <t>バンゴウ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</si>
  <si>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</si>
  <si>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</si>
  <si>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条件付き必須</t>
    <rPh sb="0" eb="3">
      <t>ジョウケンツ</t>
    </rPh>
    <rPh sb="4" eb="6">
      <t>ヒッス</t>
    </rPh>
    <phoneticPr fontId="1"/>
  </si>
  <si>
    <t>その他</t>
    <rPh sb="2" eb="3">
      <t>タ</t>
    </rPh>
    <phoneticPr fontId="1"/>
  </si>
  <si>
    <t>添付ファイル有無</t>
    <rPh sb="0" eb="2">
      <t>テンプ</t>
    </rPh>
    <rPh sb="6" eb="8">
      <t>ウム</t>
    </rPh>
    <phoneticPr fontId="1"/>
  </si>
  <si>
    <t>任意</t>
    <rPh sb="0" eb="2">
      <t>ニンイ</t>
    </rPh>
    <phoneticPr fontId="1"/>
  </si>
  <si>
    <t>申込受付日</t>
    <rPh sb="0" eb="2">
      <t>モウシコミ</t>
    </rPh>
    <rPh sb="2" eb="4">
      <t>ウケツケ</t>
    </rPh>
    <rPh sb="4" eb="5">
      <t>ビ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</si>
  <si>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</si>
  <si>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</si>
  <si>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</si>
  <si>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</si>
  <si>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</si>
  <si>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</si>
  <si>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【以下、導管事業者記載欄】</t>
    <rPh sb="1" eb="3">
      <t>イカ</t>
    </rPh>
    <rPh sb="4" eb="6">
      <t>ドウカン</t>
    </rPh>
    <rPh sb="6" eb="9">
      <t>ジギョウシャ</t>
    </rPh>
    <rPh sb="9" eb="11">
      <t>キサイ</t>
    </rPh>
    <rPh sb="11" eb="12">
      <t>ラン</t>
    </rPh>
    <phoneticPr fontId="1"/>
  </si>
  <si>
    <t>受付結果</t>
    <rPh sb="0" eb="2">
      <t>ウケツケ</t>
    </rPh>
    <rPh sb="2" eb="4">
      <t>ケッカ</t>
    </rPh>
    <phoneticPr fontId="1"/>
  </si>
  <si>
    <t>不備/不一致の場合：受付結果詳細</t>
    <rPh sb="0" eb="2">
      <t>フビ</t>
    </rPh>
    <rPh sb="3" eb="6">
      <t>フイッチ</t>
    </rPh>
    <rPh sb="7" eb="9">
      <t>バアイ</t>
    </rPh>
    <rPh sb="10" eb="12">
      <t>ウケツケ</t>
    </rPh>
    <rPh sb="12" eb="14">
      <t>ケッカ</t>
    </rPh>
    <rPh sb="14" eb="16">
      <t>ショウサイ</t>
    </rPh>
    <phoneticPr fontId="1"/>
  </si>
  <si>
    <t>受付担当者電話番号</t>
    <rPh sb="0" eb="2">
      <t>ウケツケ</t>
    </rPh>
    <rPh sb="2" eb="5">
      <t>タントウシャ</t>
    </rPh>
    <rPh sb="5" eb="7">
      <t>デンワ</t>
    </rPh>
    <rPh sb="7" eb="9">
      <t>バンゴウ</t>
    </rPh>
    <phoneticPr fontId="1"/>
  </si>
  <si>
    <t>受付担当者名</t>
    <rPh sb="0" eb="2">
      <t>ウケツケ</t>
    </rPh>
    <rPh sb="2" eb="5">
      <t>タントウシャ</t>
    </rPh>
    <rPh sb="5" eb="6">
      <t>メイ</t>
    </rPh>
    <phoneticPr fontId="1"/>
  </si>
  <si>
    <t>受付結果詳細</t>
    <rPh sb="0" eb="2">
      <t>ウケツケ</t>
    </rPh>
    <rPh sb="2" eb="4">
      <t>ケッカ</t>
    </rPh>
    <rPh sb="4" eb="6">
      <t>ショウサイ</t>
    </rPh>
    <phoneticPr fontId="1"/>
  </si>
  <si>
    <t>条件付き必須</t>
    <rPh sb="0" eb="2">
      <t>ジョウケン</t>
    </rPh>
    <rPh sb="2" eb="3">
      <t>ツ</t>
    </rPh>
    <rPh sb="4" eb="6">
      <t>ヒッス</t>
    </rPh>
    <phoneticPr fontId="1"/>
  </si>
  <si>
    <t>託送供給契約番号</t>
    <rPh sb="0" eb="2">
      <t>タクソウ</t>
    </rPh>
    <rPh sb="2" eb="4">
      <t>キョウキュウ</t>
    </rPh>
    <rPh sb="4" eb="6">
      <t>ケイヤク</t>
    </rPh>
    <rPh sb="6" eb="8">
      <t>バンゴウ</t>
    </rPh>
    <phoneticPr fontId="5"/>
  </si>
  <si>
    <t>閉栓理由区分</t>
    <rPh sb="0" eb="2">
      <t>ヘイセン</t>
    </rPh>
    <rPh sb="2" eb="4">
      <t>リユウ</t>
    </rPh>
    <rPh sb="4" eb="6">
      <t>クブン</t>
    </rPh>
    <phoneticPr fontId="5"/>
  </si>
  <si>
    <t>託送供給契約終了日区分</t>
    <rPh sb="0" eb="2">
      <t>タクソウ</t>
    </rPh>
    <rPh sb="2" eb="4">
      <t>キョウキュウ</t>
    </rPh>
    <rPh sb="4" eb="6">
      <t>ケイヤク</t>
    </rPh>
    <rPh sb="6" eb="8">
      <t>シュウリョウ</t>
    </rPh>
    <rPh sb="8" eb="9">
      <t>ビ</t>
    </rPh>
    <rPh sb="9" eb="11">
      <t>クブン</t>
    </rPh>
    <phoneticPr fontId="5"/>
  </si>
  <si>
    <t>必須</t>
    <rPh sb="0" eb="2">
      <t>ヒッス</t>
    </rPh>
    <phoneticPr fontId="5"/>
  </si>
  <si>
    <t>申込(閉栓)の場合：閉栓理由区分</t>
    <rPh sb="0" eb="2">
      <t>モウシコミ</t>
    </rPh>
    <rPh sb="3" eb="5">
      <t>ヘイセン</t>
    </rPh>
    <rPh sb="7" eb="9">
      <t>バアイ</t>
    </rPh>
    <phoneticPr fontId="1"/>
  </si>
  <si>
    <t>その他の場合：契約終了年月日</t>
    <rPh sb="2" eb="3">
      <t>ホカ</t>
    </rPh>
    <rPh sb="4" eb="6">
      <t>バアイ</t>
    </rPh>
    <rPh sb="7" eb="9">
      <t>ケイヤク</t>
    </rPh>
    <phoneticPr fontId="1"/>
  </si>
  <si>
    <t>導管事業者コード</t>
    <rPh sb="0" eb="2">
      <t>ドウカン</t>
    </rPh>
    <rPh sb="2" eb="5">
      <t>ジギョウシャ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</si>
  <si>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5"/>
  </si>
  <si>
    <t>自動反映</t>
    <rPh sb="0" eb="2">
      <t>ジドウ</t>
    </rPh>
    <rPh sb="2" eb="4">
      <t>ハンエイ</t>
    </rPh>
    <phoneticPr fontId="5"/>
  </si>
  <si>
    <t>自動反映</t>
    <rPh sb="0" eb="2">
      <t>ジドウ</t>
    </rPh>
    <rPh sb="2" eb="4">
      <t>ハンエイ</t>
    </rPh>
    <phoneticPr fontId="5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</si>
  <si>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</si>
  <si>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託送供給依頼者情報</t>
    <rPh sb="0" eb="2">
      <t>タクソウ</t>
    </rPh>
    <rPh sb="2" eb="4">
      <t>キョウキュウ</t>
    </rPh>
    <rPh sb="4" eb="6">
      <t>イライ</t>
    </rPh>
    <rPh sb="6" eb="7">
      <t>シャ</t>
    </rPh>
    <rPh sb="7" eb="9">
      <t>ジョウホウ</t>
    </rPh>
    <phoneticPr fontId="1"/>
  </si>
  <si>
    <t>託送供給依頼者名</t>
    <rPh sb="0" eb="2">
      <t>タクソウ</t>
    </rPh>
    <rPh sb="2" eb="4">
      <t>キョウキュウ</t>
    </rPh>
    <rPh sb="4" eb="6">
      <t>イライ</t>
    </rPh>
    <rPh sb="6" eb="7">
      <t>シャ</t>
    </rPh>
    <rPh sb="7" eb="8">
      <t>メイ</t>
    </rPh>
    <phoneticPr fontId="1"/>
  </si>
  <si>
    <t>託送供給依頼者の小売事業者コード</t>
    <rPh sb="0" eb="2">
      <t>タクソウ</t>
    </rPh>
    <rPh sb="2" eb="4">
      <t>キョウキュウ</t>
    </rPh>
    <rPh sb="4" eb="7">
      <t>イライシャ</t>
    </rPh>
    <rPh sb="8" eb="10">
      <t>コウリ</t>
    </rPh>
    <rPh sb="10" eb="13">
      <t>ジギョウシャ</t>
    </rPh>
    <phoneticPr fontId="1"/>
  </si>
  <si>
    <t>条件付き必須</t>
    <rPh sb="0" eb="3">
      <t>ジョウケンツ</t>
    </rPh>
    <rPh sb="4" eb="6">
      <t>ヒッス</t>
    </rPh>
    <phoneticPr fontId="5"/>
  </si>
  <si>
    <t>申込区分
（申込（閉栓）＝１、申込（供給者切替）＝２、取消＝３、訂正＝４）</t>
    <rPh sb="0" eb="2">
      <t>モウシコミ</t>
    </rPh>
    <rPh sb="2" eb="4">
      <t>クブン</t>
    </rPh>
    <rPh sb="6" eb="8">
      <t>モウシコミ</t>
    </rPh>
    <rPh sb="9" eb="11">
      <t>ヘイセン</t>
    </rPh>
    <rPh sb="15" eb="17">
      <t>モウシコミ</t>
    </rPh>
    <rPh sb="18" eb="21">
      <t>キョウキュウシャ</t>
    </rPh>
    <rPh sb="21" eb="23">
      <t>キリカエ</t>
    </rPh>
    <rPh sb="27" eb="29">
      <t>トリケシ</t>
    </rPh>
    <rPh sb="32" eb="34">
      <t>テイセイ</t>
    </rPh>
    <phoneticPr fontId="1"/>
  </si>
  <si>
    <t>託送供給契約終了日区分（定例検針日＝１、その他＝０）</t>
    <rPh sb="0" eb="2">
      <t>タクソウ</t>
    </rPh>
    <rPh sb="2" eb="4">
      <t>キョウキュウ</t>
    </rPh>
    <rPh sb="4" eb="6">
      <t>ケイヤク</t>
    </rPh>
    <rPh sb="6" eb="8">
      <t>シュウリョウ</t>
    </rPh>
    <rPh sb="9" eb="11">
      <t>クブン</t>
    </rPh>
    <phoneticPr fontId="1"/>
  </si>
  <si>
    <t>⑨託送終了申込/⑩託送終了申込回答</t>
    <rPh sb="1" eb="3">
      <t>タクソウ</t>
    </rPh>
    <rPh sb="3" eb="5">
      <t>シュウリョウ</t>
    </rPh>
    <rPh sb="5" eb="7">
      <t>モウシコ</t>
    </rPh>
    <rPh sb="9" eb="11">
      <t>タクソウ</t>
    </rPh>
    <rPh sb="11" eb="13">
      <t>シュウリョウ</t>
    </rPh>
    <rPh sb="13" eb="15">
      <t>モウシコミ</t>
    </rPh>
    <rPh sb="15" eb="17">
      <t>カイトウ</t>
    </rPh>
    <phoneticPr fontId="5"/>
  </si>
  <si>
    <r>
      <t>託送供給依頼者名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7">
      <t>イライシャ</t>
    </rPh>
    <rPh sb="7" eb="8">
      <t>メイ</t>
    </rPh>
    <phoneticPr fontId="4"/>
  </si>
  <si>
    <r>
      <t>申込担当者名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タントウ</t>
    </rPh>
    <rPh sb="4" eb="5">
      <t>シャ</t>
    </rPh>
    <rPh sb="5" eb="6">
      <t>メイ</t>
    </rPh>
    <phoneticPr fontId="4"/>
  </si>
  <si>
    <r>
      <t>申込担当者電話番号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5">
      <t>タントウシャ</t>
    </rPh>
    <rPh sb="5" eb="7">
      <t>デンワ</t>
    </rPh>
    <rPh sb="7" eb="9">
      <t>バンゴウ</t>
    </rPh>
    <phoneticPr fontId="4"/>
  </si>
  <si>
    <r>
      <t>申込区分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クブン</t>
    </rPh>
    <phoneticPr fontId="1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</si>
  <si>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</si>
  <si>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>託送供給契約番号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ケイヤク</t>
    </rPh>
    <rPh sb="6" eb="8">
      <t>バンゴウ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</si>
  <si>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</si>
  <si>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</si>
  <si>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</si>
  <si>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託送供給契約終了日区分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ケイヤク</t>
    </rPh>
    <rPh sb="6" eb="9">
      <t>シュウリョウビ</t>
    </rPh>
    <rPh sb="9" eb="11">
      <t>クブン</t>
    </rPh>
    <phoneticPr fontId="1"/>
  </si>
  <si>
    <r>
      <t>申込受付日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ウケツケ</t>
    </rPh>
    <rPh sb="4" eb="5">
      <t>ビ</t>
    </rPh>
    <phoneticPr fontId="1"/>
  </si>
  <si>
    <r>
      <t>受付結果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ケッカ</t>
    </rPh>
    <phoneticPr fontId="1"/>
  </si>
  <si>
    <r>
      <t>受付担当者名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タントウ</t>
    </rPh>
    <rPh sb="4" eb="5">
      <t>シャ</t>
    </rPh>
    <rPh sb="5" eb="6">
      <t>メイ</t>
    </rPh>
    <phoneticPr fontId="1"/>
  </si>
  <si>
    <r>
      <t>受付担当者電話番号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5">
      <t>タントウシャ</t>
    </rPh>
    <rPh sb="5" eb="7">
      <t>デンワ</t>
    </rPh>
    <rPh sb="7" eb="9">
      <t>バンゴウ</t>
    </rPh>
    <phoneticPr fontId="1"/>
  </si>
  <si>
    <t>⑨託送終了申込/⑩託送終了申込回答</t>
    <rPh sb="1" eb="3">
      <t>タクソウ</t>
    </rPh>
    <rPh sb="3" eb="5">
      <t>シュウリョウ</t>
    </rPh>
    <rPh sb="5" eb="7">
      <t>モウシコミ</t>
    </rPh>
    <rPh sb="9" eb="11">
      <t>タクソウ</t>
    </rPh>
    <rPh sb="11" eb="13">
      <t>シュウリョウ</t>
    </rPh>
    <rPh sb="13" eb="15">
      <t>モウシコミ</t>
    </rPh>
    <rPh sb="15" eb="17">
      <t>カイトウ</t>
    </rPh>
    <phoneticPr fontId="4"/>
  </si>
  <si>
    <t>受付結果区分
（受付完了＝１、情報不一致＝２、情報不備＝３）</t>
    <rPh sb="0" eb="2">
      <t>ウケツケ</t>
    </rPh>
    <rPh sb="2" eb="4">
      <t>ケッカ</t>
    </rPh>
    <rPh sb="4" eb="6">
      <t>クブン</t>
    </rPh>
    <rPh sb="8" eb="10">
      <t>ウケツケ</t>
    </rPh>
    <rPh sb="10" eb="12">
      <t>カンリョウ</t>
    </rPh>
    <rPh sb="15" eb="17">
      <t>ジョウホウ</t>
    </rPh>
    <rPh sb="17" eb="20">
      <t>フイッチ</t>
    </rPh>
    <rPh sb="23" eb="25">
      <t>ジョウホウ</t>
    </rPh>
    <rPh sb="25" eb="27">
      <t>フビ</t>
    </rPh>
    <phoneticPr fontId="1"/>
  </si>
  <si>
    <t>閉栓理由区分
（需要家申出＝１、小売事業者申出＝２）</t>
    <rPh sb="0" eb="1">
      <t>ヘイ</t>
    </rPh>
    <rPh sb="1" eb="2">
      <t>セン</t>
    </rPh>
    <rPh sb="2" eb="4">
      <t>リユウ</t>
    </rPh>
    <rPh sb="4" eb="6">
      <t>クブン</t>
    </rPh>
    <rPh sb="8" eb="10">
      <t>ジュヨウ</t>
    </rPh>
    <rPh sb="10" eb="11">
      <t>カ</t>
    </rPh>
    <rPh sb="11" eb="13">
      <t>モウシデ</t>
    </rPh>
    <rPh sb="16" eb="18">
      <t>コウリ</t>
    </rPh>
    <rPh sb="18" eb="21">
      <t>ジギョウシャ</t>
    </rPh>
    <rPh sb="21" eb="23">
      <t>モウシデ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</si>
</sst>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7" fillId="4" borderId="33" xfId="1" applyFont="1" applyFill="1" applyBorder="1">
      <alignment vertical="center"/>
    </xf>
    <xf numFmtId="0" fontId="7" fillId="4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0" fillId="2" borderId="5" xfId="0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7" fillId="4" borderId="28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6" fillId="0" borderId="20" xfId="1" quotePrefix="1" applyFont="1" applyBorder="1" applyAlignment="1">
      <alignment horizontal="center" vertical="center"/>
    </xf>
    <xf numFmtId="0" fontId="6" fillId="0" borderId="17" xfId="1" quotePrefix="1" applyFont="1" applyBorder="1" applyAlignment="1">
      <alignment horizontal="center" vertical="center"/>
    </xf>
    <xf numFmtId="0" fontId="6" fillId="0" borderId="18" xfId="1" quotePrefix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57"/>
  <sheetViews>
    <sheetView showGridLines="0" tabSelected="1" zoomScale="55" zoomScaleNormal="55" workbookViewId="0">
      <selection activeCell="P22" sqref="P20:P22"/>
    </sheetView>
  </sheetViews>
  <sheetFormatPr defaultColWidth="16.75" defaultRowHeight="18" x14ac:dyDescent="0.7"/>
  <cols>
    <col min="1" max="11" width="16.75" style="1"/>
    <col min="12" max="12" width="16.75" style="19"/>
    <col min="13" max="32" width="16.75" style="1"/>
    <col min="33" max="33" width="20.6875" style="1" customWidth="1"/>
    <col min="34" max="16384" width="16.75" style="1"/>
  </cols>
  <sheetData>
    <row r="1" spans="1:33" x14ac:dyDescent="0.7">
      <c r="A1" s="16" t="s">
        <v>60</v>
      </c>
    </row>
    <row r="2" spans="1:33" x14ac:dyDescent="0.7">
      <c r="C2" s="3" t="s">
        <v>9</v>
      </c>
      <c r="W2" s="13" t="s">
        <v>10</v>
      </c>
      <c r="X2" s="12"/>
      <c r="Y2" s="12"/>
      <c r="Z2" s="12"/>
      <c r="AA2" s="12"/>
      <c r="AB2" s="12"/>
      <c r="AC2" s="14" t="s">
        <v>31</v>
      </c>
    </row>
    <row r="3" spans="1:33" x14ac:dyDescent="0.7">
      <c r="C3" s="2" t="s">
        <v>20</v>
      </c>
      <c r="D3" s="18" t="s">
        <v>54</v>
      </c>
      <c r="E3" s="6"/>
      <c r="F3" s="6"/>
      <c r="G3" s="4"/>
      <c r="H3" s="5" t="s">
        <v>2</v>
      </c>
      <c r="I3" s="4"/>
      <c r="J3" s="5" t="s">
        <v>7</v>
      </c>
      <c r="K3" s="6"/>
      <c r="L3" s="20"/>
      <c r="M3" s="6"/>
      <c r="N3" s="6"/>
      <c r="O3" s="6"/>
      <c r="P3" s="6"/>
      <c r="Q3" s="6"/>
      <c r="R3" s="6"/>
      <c r="S3" s="6"/>
      <c r="T3" s="6"/>
      <c r="U3" s="6"/>
      <c r="V3" s="5" t="s">
        <v>26</v>
      </c>
      <c r="W3" s="5" t="s">
        <v>11</v>
      </c>
      <c r="X3" s="6"/>
      <c r="Y3" s="6"/>
      <c r="Z3" s="6"/>
      <c r="AA3" s="6"/>
      <c r="AB3" s="4"/>
      <c r="AC3" s="5" t="s">
        <v>32</v>
      </c>
      <c r="AD3" s="6"/>
      <c r="AE3" s="6"/>
      <c r="AF3" s="6"/>
      <c r="AG3" s="4"/>
    </row>
    <row r="4" spans="1:33" ht="90" x14ac:dyDescent="0.7">
      <c r="B4" s="7" t="s">
        <v>12</v>
      </c>
      <c r="C4" s="15" t="s">
        <v>20</v>
      </c>
      <c r="D4" s="9" t="s">
        <v>55</v>
      </c>
      <c r="E4" s="9" t="s">
        <v>56</v>
      </c>
      <c r="F4" s="9" t="s">
        <v>21</v>
      </c>
      <c r="G4" s="9" t="s">
        <v>22</v>
      </c>
      <c r="H4" s="9" t="s">
        <v>3</v>
      </c>
      <c r="I4" s="9" t="s">
        <v>49</v>
      </c>
      <c r="J4" s="11" t="s">
        <v>13</v>
      </c>
      <c r="K4" s="11" t="s">
        <v>44</v>
      </c>
      <c r="L4" s="21" t="s">
        <v>4</v>
      </c>
      <c r="M4" s="11" t="s">
        <v>43</v>
      </c>
      <c r="N4" s="11" t="s">
        <v>23</v>
      </c>
      <c r="O4" s="11" t="s">
        <v>24</v>
      </c>
      <c r="P4" s="11" t="s">
        <v>5</v>
      </c>
      <c r="Q4" s="11" t="s">
        <v>6</v>
      </c>
      <c r="R4" s="11" t="s">
        <v>33</v>
      </c>
      <c r="S4" s="11" t="s">
        <v>45</v>
      </c>
      <c r="T4" s="11" t="s">
        <v>14</v>
      </c>
      <c r="U4" s="11" t="s">
        <v>27</v>
      </c>
      <c r="V4" s="11" t="s">
        <v>8</v>
      </c>
      <c r="W4" s="11" t="s">
        <v>29</v>
      </c>
      <c r="X4" s="11" t="s">
        <v>37</v>
      </c>
      <c r="Y4" s="11" t="s">
        <v>41</v>
      </c>
      <c r="Z4" s="9" t="s">
        <v>40</v>
      </c>
      <c r="AA4" s="9" t="s">
        <v>39</v>
      </c>
      <c r="AB4" s="11" t="s">
        <v>30</v>
      </c>
      <c r="AC4" s="36" t="s">
        <v>58</v>
      </c>
      <c r="AD4" s="36" t="s">
        <v>77</v>
      </c>
      <c r="AE4" s="36" t="s">
        <v>59</v>
      </c>
      <c r="AF4" s="36" t="s">
        <v>76</v>
      </c>
      <c r="AG4" s="11" t="s">
        <v>50</v>
      </c>
    </row>
    <row r="5" spans="1:33" x14ac:dyDescent="0.7">
      <c r="B5" s="2"/>
      <c r="C5" s="8" t="s">
        <v>0</v>
      </c>
      <c r="D5" s="8" t="s">
        <v>0</v>
      </c>
      <c r="E5" s="2" t="s">
        <v>1</v>
      </c>
      <c r="F5" s="8" t="s">
        <v>0</v>
      </c>
      <c r="G5" s="8" t="s">
        <v>0</v>
      </c>
      <c r="H5" s="8" t="s">
        <v>0</v>
      </c>
      <c r="I5" s="2" t="s">
        <v>25</v>
      </c>
      <c r="J5" s="8" t="s">
        <v>0</v>
      </c>
      <c r="K5" s="23" t="s">
        <v>57</v>
      </c>
      <c r="L5" s="22" t="s">
        <v>0</v>
      </c>
      <c r="M5" s="8" t="s">
        <v>0</v>
      </c>
      <c r="N5" s="8" t="s">
        <v>0</v>
      </c>
      <c r="O5" s="8" t="s">
        <v>0</v>
      </c>
      <c r="P5" s="2" t="s">
        <v>1</v>
      </c>
      <c r="Q5" s="8" t="s">
        <v>0</v>
      </c>
      <c r="R5" s="2" t="s">
        <v>25</v>
      </c>
      <c r="S5" s="8" t="s">
        <v>46</v>
      </c>
      <c r="T5" s="2" t="s">
        <v>25</v>
      </c>
      <c r="U5" s="2" t="s">
        <v>25</v>
      </c>
      <c r="V5" s="2" t="s">
        <v>1</v>
      </c>
      <c r="W5" s="8" t="s">
        <v>0</v>
      </c>
      <c r="X5" s="8" t="s">
        <v>0</v>
      </c>
      <c r="Y5" s="2" t="s">
        <v>42</v>
      </c>
      <c r="Z5" s="8" t="s">
        <v>0</v>
      </c>
      <c r="AA5" s="8" t="s">
        <v>0</v>
      </c>
      <c r="AB5" s="2" t="s">
        <v>28</v>
      </c>
      <c r="AC5" s="9" t="s">
        <v>51</v>
      </c>
      <c r="AD5" s="9" t="s">
        <v>51</v>
      </c>
      <c r="AE5" s="9" t="s">
        <v>51</v>
      </c>
      <c r="AF5" s="9" t="s">
        <v>52</v>
      </c>
      <c r="AG5" s="2" t="s">
        <v>51</v>
      </c>
    </row>
    <row r="6" spans="1:33" x14ac:dyDescent="0.7">
      <c r="B6" s="2">
        <v>1</v>
      </c>
      <c r="C6" s="37"/>
      <c r="D6" s="37"/>
      <c r="E6" s="39"/>
      <c r="F6" s="37"/>
      <c r="G6" s="39"/>
      <c r="H6" s="37"/>
      <c r="I6" s="39"/>
      <c r="J6" s="37"/>
      <c r="K6" s="38"/>
      <c r="L6" s="39"/>
      <c r="M6" s="39"/>
      <c r="N6" s="37"/>
      <c r="O6" s="37"/>
      <c r="P6" s="39"/>
      <c r="Q6" s="37"/>
      <c r="R6" s="37"/>
      <c r="S6" s="40"/>
      <c r="T6" s="37"/>
      <c r="U6" s="37"/>
      <c r="V6" s="37"/>
      <c r="W6" s="37"/>
      <c r="X6" s="37"/>
      <c r="Y6" s="37"/>
      <c r="Z6" s="37"/>
      <c r="AA6" s="39"/>
      <c r="AB6" s="37"/>
      <c r="AC6" s="10" t="str">
        <f t="shared" ref="AC6:AC37" si="0">IF(J6="申込（閉栓）",1,IF(J6="申込（供給者切替）",2,IF(J6="取消",3,IF(J6="訂正",4,""))))</f>
        <v/>
      </c>
      <c r="AD6" s="10" t="str">
        <f t="shared" ref="AD6:AD37" si="1">IF(K6="需要家申出",1,IF(K6="小売事業者申出",2,""))</f>
        <v/>
      </c>
      <c r="AE6" s="10" t="str">
        <f t="shared" ref="AE6:AE37" si="2">IF(S6="定例検針日",1,IF(S6="その他",0,""))</f>
        <v/>
      </c>
      <c r="AF6" s="10" t="str">
        <f>IF(X6="受付完了",1,IF(X6="情報不一致",2,IF(X6="情報不備",3,"")))</f>
        <v/>
      </c>
      <c r="AG6" s="17" t="str">
        <f t="shared" ref="AG6:AG37" si="3">IF(L6="","",IF(LEN(L6)=17,L6,TEXT(I6,"000")&amp;TEXT(L6,"00000000000000")))</f>
        <v/>
      </c>
    </row>
    <row r="7" spans="1:33" x14ac:dyDescent="0.7">
      <c r="B7" s="2">
        <v>2</v>
      </c>
      <c r="C7" s="37"/>
      <c r="D7" s="37"/>
      <c r="E7" s="39"/>
      <c r="F7" s="37"/>
      <c r="G7" s="39"/>
      <c r="H7" s="37"/>
      <c r="I7" s="39"/>
      <c r="J7" s="37"/>
      <c r="K7" s="37"/>
      <c r="L7" s="39"/>
      <c r="M7" s="39"/>
      <c r="N7" s="37"/>
      <c r="O7" s="37"/>
      <c r="P7" s="39"/>
      <c r="Q7" s="37"/>
      <c r="R7" s="37"/>
      <c r="S7" s="37"/>
      <c r="T7" s="37"/>
      <c r="U7" s="37"/>
      <c r="V7" s="37"/>
      <c r="W7" s="37"/>
      <c r="X7" s="37"/>
      <c r="Y7" s="37"/>
      <c r="Z7" s="37"/>
      <c r="AA7" s="39"/>
      <c r="AB7" s="37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ref="AF7:AF55" si="4">IF(X7="受付完了",1,IF(X7="情報不一致",2,IF(X7="情報不備",3,"")))</f>
        <v/>
      </c>
      <c r="AG7" s="17" t="str">
        <f t="shared" si="3"/>
        <v/>
      </c>
    </row>
    <row r="8" spans="1:33" x14ac:dyDescent="0.7">
      <c r="B8" s="2">
        <v>3</v>
      </c>
      <c r="C8" s="37"/>
      <c r="D8" s="37"/>
      <c r="E8" s="39"/>
      <c r="F8" s="37"/>
      <c r="G8" s="39"/>
      <c r="H8" s="37"/>
      <c r="I8" s="39"/>
      <c r="J8" s="37"/>
      <c r="K8" s="37"/>
      <c r="L8" s="39"/>
      <c r="M8" s="39"/>
      <c r="N8" s="37"/>
      <c r="O8" s="37"/>
      <c r="P8" s="39"/>
      <c r="Q8" s="37"/>
      <c r="R8" s="37"/>
      <c r="S8" s="37"/>
      <c r="T8" s="37"/>
      <c r="U8" s="37"/>
      <c r="V8" s="37"/>
      <c r="W8" s="37"/>
      <c r="X8" s="37"/>
      <c r="Y8" s="37"/>
      <c r="Z8" s="37"/>
      <c r="AA8" s="39"/>
      <c r="AB8" s="37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4"/>
        <v/>
      </c>
      <c r="AG8" s="17" t="str">
        <f t="shared" si="3"/>
        <v/>
      </c>
    </row>
    <row r="9" spans="1:33" x14ac:dyDescent="0.7">
      <c r="B9" s="2">
        <v>4</v>
      </c>
      <c r="C9" s="37"/>
      <c r="D9" s="37"/>
      <c r="E9" s="39"/>
      <c r="F9" s="37"/>
      <c r="G9" s="39"/>
      <c r="H9" s="37"/>
      <c r="I9" s="39"/>
      <c r="J9" s="37"/>
      <c r="K9" s="37"/>
      <c r="L9" s="39"/>
      <c r="M9" s="39"/>
      <c r="N9" s="37"/>
      <c r="O9" s="37"/>
      <c r="P9" s="39"/>
      <c r="Q9" s="37"/>
      <c r="R9" s="37"/>
      <c r="S9" s="37"/>
      <c r="T9" s="37"/>
      <c r="U9" s="37"/>
      <c r="V9" s="37"/>
      <c r="W9" s="37"/>
      <c r="X9" s="37"/>
      <c r="Y9" s="37"/>
      <c r="Z9" s="37"/>
      <c r="AA9" s="39"/>
      <c r="AB9" s="37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4"/>
        <v/>
      </c>
      <c r="AG9" s="17" t="str">
        <f t="shared" si="3"/>
        <v/>
      </c>
    </row>
    <row r="10" spans="1:33" x14ac:dyDescent="0.7">
      <c r="B10" s="2">
        <v>5</v>
      </c>
      <c r="C10" s="37"/>
      <c r="D10" s="37"/>
      <c r="E10" s="39"/>
      <c r="F10" s="37"/>
      <c r="G10" s="39"/>
      <c r="H10" s="37"/>
      <c r="I10" s="39"/>
      <c r="J10" s="37"/>
      <c r="K10" s="37"/>
      <c r="L10" s="39"/>
      <c r="M10" s="39"/>
      <c r="N10" s="37"/>
      <c r="O10" s="37"/>
      <c r="P10" s="3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9"/>
      <c r="AB10" s="37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4"/>
        <v/>
      </c>
      <c r="AG10" s="17" t="str">
        <f t="shared" si="3"/>
        <v/>
      </c>
    </row>
    <row r="11" spans="1:33" x14ac:dyDescent="0.7">
      <c r="B11" s="2">
        <v>6</v>
      </c>
      <c r="C11" s="37"/>
      <c r="D11" s="37"/>
      <c r="E11" s="39"/>
      <c r="F11" s="37"/>
      <c r="G11" s="39"/>
      <c r="H11" s="37"/>
      <c r="I11" s="39"/>
      <c r="J11" s="37"/>
      <c r="K11" s="37"/>
      <c r="L11" s="39"/>
      <c r="M11" s="39"/>
      <c r="N11" s="37"/>
      <c r="O11" s="37"/>
      <c r="P11" s="3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9"/>
      <c r="AB11" s="37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4"/>
        <v/>
      </c>
      <c r="AG11" s="17" t="str">
        <f t="shared" si="3"/>
        <v/>
      </c>
    </row>
    <row r="12" spans="1:33" x14ac:dyDescent="0.7">
      <c r="B12" s="2">
        <v>7</v>
      </c>
      <c r="C12" s="37"/>
      <c r="D12" s="37"/>
      <c r="E12" s="39"/>
      <c r="F12" s="37"/>
      <c r="G12" s="39"/>
      <c r="H12" s="37"/>
      <c r="I12" s="39"/>
      <c r="J12" s="37"/>
      <c r="K12" s="37"/>
      <c r="L12" s="39"/>
      <c r="M12" s="39"/>
      <c r="N12" s="37"/>
      <c r="O12" s="37"/>
      <c r="P12" s="3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9"/>
      <c r="AB12" s="37"/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4"/>
        <v/>
      </c>
      <c r="AG12" s="17" t="str">
        <f t="shared" si="3"/>
        <v/>
      </c>
    </row>
    <row r="13" spans="1:33" x14ac:dyDescent="0.7">
      <c r="B13" s="2">
        <v>8</v>
      </c>
      <c r="C13" s="37"/>
      <c r="D13" s="37"/>
      <c r="E13" s="39"/>
      <c r="F13" s="37"/>
      <c r="G13" s="39"/>
      <c r="H13" s="37"/>
      <c r="I13" s="39"/>
      <c r="J13" s="37"/>
      <c r="K13" s="37"/>
      <c r="L13" s="39"/>
      <c r="M13" s="39"/>
      <c r="N13" s="37"/>
      <c r="O13" s="37"/>
      <c r="P13" s="3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9"/>
      <c r="AB13" s="37"/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4"/>
        <v/>
      </c>
      <c r="AG13" s="17" t="str">
        <f t="shared" si="3"/>
        <v/>
      </c>
    </row>
    <row r="14" spans="1:33" x14ac:dyDescent="0.7">
      <c r="B14" s="2">
        <v>9</v>
      </c>
      <c r="C14" s="37"/>
      <c r="D14" s="37"/>
      <c r="E14" s="39"/>
      <c r="F14" s="37"/>
      <c r="G14" s="39"/>
      <c r="H14" s="37"/>
      <c r="I14" s="39"/>
      <c r="J14" s="37"/>
      <c r="K14" s="37"/>
      <c r="L14" s="39"/>
      <c r="M14" s="39"/>
      <c r="N14" s="37"/>
      <c r="O14" s="37"/>
      <c r="P14" s="39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9"/>
      <c r="AB14" s="37"/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4"/>
        <v/>
      </c>
      <c r="AG14" s="17" t="str">
        <f t="shared" si="3"/>
        <v/>
      </c>
    </row>
    <row r="15" spans="1:33" x14ac:dyDescent="0.7">
      <c r="B15" s="2">
        <v>10</v>
      </c>
      <c r="C15" s="37"/>
      <c r="D15" s="37"/>
      <c r="E15" s="39"/>
      <c r="F15" s="37"/>
      <c r="G15" s="39"/>
      <c r="H15" s="37"/>
      <c r="I15" s="39"/>
      <c r="J15" s="37"/>
      <c r="K15" s="37"/>
      <c r="L15" s="39"/>
      <c r="M15" s="39"/>
      <c r="N15" s="37"/>
      <c r="O15" s="37"/>
      <c r="P15" s="39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9"/>
      <c r="AB15" s="37"/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4"/>
        <v/>
      </c>
      <c r="AG15" s="17" t="str">
        <f t="shared" si="3"/>
        <v/>
      </c>
    </row>
    <row r="16" spans="1:33" x14ac:dyDescent="0.7">
      <c r="B16" s="2">
        <v>11</v>
      </c>
      <c r="C16" s="37"/>
      <c r="D16" s="37"/>
      <c r="E16" s="39"/>
      <c r="F16" s="37"/>
      <c r="G16" s="39"/>
      <c r="H16" s="37"/>
      <c r="I16" s="39"/>
      <c r="J16" s="37"/>
      <c r="K16" s="37"/>
      <c r="L16" s="39"/>
      <c r="M16" s="39"/>
      <c r="N16" s="37"/>
      <c r="O16" s="37"/>
      <c r="P16" s="39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9"/>
      <c r="AB16" s="37"/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4"/>
        <v/>
      </c>
      <c r="AG16" s="17" t="str">
        <f t="shared" si="3"/>
        <v/>
      </c>
    </row>
    <row r="17" spans="2:33" x14ac:dyDescent="0.7">
      <c r="B17" s="2">
        <v>12</v>
      </c>
      <c r="C17" s="37"/>
      <c r="D17" s="37"/>
      <c r="E17" s="39"/>
      <c r="F17" s="37"/>
      <c r="G17" s="39"/>
      <c r="H17" s="37"/>
      <c r="I17" s="39"/>
      <c r="J17" s="37"/>
      <c r="K17" s="37"/>
      <c r="L17" s="39"/>
      <c r="M17" s="39"/>
      <c r="N17" s="37"/>
      <c r="O17" s="37"/>
      <c r="P17" s="39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9"/>
      <c r="AB17" s="37"/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4"/>
        <v/>
      </c>
      <c r="AG17" s="17" t="str">
        <f t="shared" si="3"/>
        <v/>
      </c>
    </row>
    <row r="18" spans="2:33" x14ac:dyDescent="0.7">
      <c r="B18" s="2">
        <v>13</v>
      </c>
      <c r="C18" s="37"/>
      <c r="D18" s="37"/>
      <c r="E18" s="39"/>
      <c r="F18" s="37"/>
      <c r="G18" s="39"/>
      <c r="H18" s="37"/>
      <c r="I18" s="39"/>
      <c r="J18" s="37"/>
      <c r="K18" s="37"/>
      <c r="L18" s="39"/>
      <c r="M18" s="39"/>
      <c r="N18" s="37"/>
      <c r="O18" s="37"/>
      <c r="P18" s="39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9"/>
      <c r="AB18" s="37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4"/>
        <v/>
      </c>
      <c r="AG18" s="17" t="str">
        <f t="shared" si="3"/>
        <v/>
      </c>
    </row>
    <row r="19" spans="2:33" x14ac:dyDescent="0.7">
      <c r="B19" s="2">
        <v>14</v>
      </c>
      <c r="C19" s="37"/>
      <c r="D19" s="37"/>
      <c r="E19" s="39"/>
      <c r="F19" s="37"/>
      <c r="G19" s="39"/>
      <c r="H19" s="37"/>
      <c r="I19" s="39"/>
      <c r="J19" s="37"/>
      <c r="K19" s="37"/>
      <c r="L19" s="39"/>
      <c r="M19" s="39"/>
      <c r="N19" s="37"/>
      <c r="O19" s="37"/>
      <c r="P19" s="39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9"/>
      <c r="AB19" s="37"/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4"/>
        <v/>
      </c>
      <c r="AG19" s="17" t="str">
        <f t="shared" si="3"/>
        <v/>
      </c>
    </row>
    <row r="20" spans="2:33" x14ac:dyDescent="0.7">
      <c r="B20" s="2">
        <v>15</v>
      </c>
      <c r="C20" s="37"/>
      <c r="D20" s="37"/>
      <c r="E20" s="39"/>
      <c r="F20" s="37"/>
      <c r="G20" s="39"/>
      <c r="H20" s="37"/>
      <c r="I20" s="39"/>
      <c r="J20" s="37"/>
      <c r="K20" s="37"/>
      <c r="L20" s="39"/>
      <c r="M20" s="39"/>
      <c r="N20" s="37"/>
      <c r="O20" s="37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9"/>
      <c r="AB20" s="37"/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4"/>
        <v/>
      </c>
      <c r="AG20" s="17" t="str">
        <f t="shared" si="3"/>
        <v/>
      </c>
    </row>
    <row r="21" spans="2:33" x14ac:dyDescent="0.7">
      <c r="B21" s="2">
        <v>16</v>
      </c>
      <c r="C21" s="37"/>
      <c r="D21" s="37"/>
      <c r="E21" s="39"/>
      <c r="F21" s="37"/>
      <c r="G21" s="39"/>
      <c r="H21" s="37"/>
      <c r="I21" s="39"/>
      <c r="J21" s="37"/>
      <c r="K21" s="37"/>
      <c r="L21" s="39"/>
      <c r="M21" s="39"/>
      <c r="N21" s="37"/>
      <c r="O21" s="37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9"/>
      <c r="AB21" s="37"/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4"/>
        <v/>
      </c>
      <c r="AG21" s="17" t="str">
        <f t="shared" si="3"/>
        <v/>
      </c>
    </row>
    <row r="22" spans="2:33" x14ac:dyDescent="0.7">
      <c r="B22" s="2">
        <v>17</v>
      </c>
      <c r="C22" s="37"/>
      <c r="D22" s="37"/>
      <c r="E22" s="39"/>
      <c r="F22" s="37"/>
      <c r="G22" s="39"/>
      <c r="H22" s="37"/>
      <c r="I22" s="39"/>
      <c r="J22" s="37"/>
      <c r="K22" s="37"/>
      <c r="L22" s="39"/>
      <c r="M22" s="39"/>
      <c r="N22" s="37"/>
      <c r="O22" s="37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9"/>
      <c r="AB22" s="37"/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4"/>
        <v/>
      </c>
      <c r="AG22" s="17" t="str">
        <f t="shared" si="3"/>
        <v/>
      </c>
    </row>
    <row r="23" spans="2:33" x14ac:dyDescent="0.7">
      <c r="B23" s="2">
        <v>18</v>
      </c>
      <c r="C23" s="37"/>
      <c r="D23" s="37"/>
      <c r="E23" s="39"/>
      <c r="F23" s="37"/>
      <c r="G23" s="39"/>
      <c r="H23" s="37"/>
      <c r="I23" s="39"/>
      <c r="J23" s="37"/>
      <c r="K23" s="37"/>
      <c r="L23" s="39"/>
      <c r="M23" s="39"/>
      <c r="N23" s="37"/>
      <c r="O23" s="37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9"/>
      <c r="AB23" s="37"/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4"/>
        <v/>
      </c>
      <c r="AG23" s="17" t="str">
        <f t="shared" si="3"/>
        <v/>
      </c>
    </row>
    <row r="24" spans="2:33" x14ac:dyDescent="0.7">
      <c r="B24" s="2">
        <v>19</v>
      </c>
      <c r="C24" s="37"/>
      <c r="D24" s="37"/>
      <c r="E24" s="39"/>
      <c r="F24" s="37"/>
      <c r="G24" s="39"/>
      <c r="H24" s="37"/>
      <c r="I24" s="39"/>
      <c r="J24" s="37"/>
      <c r="K24" s="37"/>
      <c r="L24" s="39"/>
      <c r="M24" s="39"/>
      <c r="N24" s="37"/>
      <c r="O24" s="37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9"/>
      <c r="AB24" s="37"/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4"/>
        <v/>
      </c>
      <c r="AG24" s="17" t="str">
        <f t="shared" si="3"/>
        <v/>
      </c>
    </row>
    <row r="25" spans="2:33" x14ac:dyDescent="0.7">
      <c r="B25" s="2">
        <v>20</v>
      </c>
      <c r="C25" s="37"/>
      <c r="D25" s="37"/>
      <c r="E25" s="39"/>
      <c r="F25" s="37"/>
      <c r="G25" s="39"/>
      <c r="H25" s="37"/>
      <c r="I25" s="39"/>
      <c r="J25" s="37"/>
      <c r="K25" s="37"/>
      <c r="L25" s="39"/>
      <c r="M25" s="39"/>
      <c r="N25" s="37"/>
      <c r="O25" s="37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9"/>
      <c r="AB25" s="37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4"/>
        <v/>
      </c>
      <c r="AG25" s="17" t="str">
        <f t="shared" si="3"/>
        <v/>
      </c>
    </row>
    <row r="26" spans="2:33" x14ac:dyDescent="0.7">
      <c r="B26" s="2">
        <v>21</v>
      </c>
      <c r="C26" s="37"/>
      <c r="D26" s="37"/>
      <c r="E26" s="39"/>
      <c r="F26" s="37"/>
      <c r="G26" s="39"/>
      <c r="H26" s="37"/>
      <c r="I26" s="39"/>
      <c r="J26" s="37"/>
      <c r="K26" s="37"/>
      <c r="L26" s="39"/>
      <c r="M26" s="39"/>
      <c r="N26" s="37"/>
      <c r="O26" s="37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9"/>
      <c r="AB26" s="37"/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4"/>
        <v/>
      </c>
      <c r="AG26" s="17" t="str">
        <f t="shared" si="3"/>
        <v/>
      </c>
    </row>
    <row r="27" spans="2:33" x14ac:dyDescent="0.7">
      <c r="B27" s="2">
        <v>22</v>
      </c>
      <c r="C27" s="37"/>
      <c r="D27" s="37"/>
      <c r="E27" s="39"/>
      <c r="F27" s="37"/>
      <c r="G27" s="39"/>
      <c r="H27" s="37"/>
      <c r="I27" s="39"/>
      <c r="J27" s="37"/>
      <c r="K27" s="37"/>
      <c r="L27" s="39"/>
      <c r="M27" s="39"/>
      <c r="N27" s="37"/>
      <c r="O27" s="37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9"/>
      <c r="AB27" s="37"/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4"/>
        <v/>
      </c>
      <c r="AG27" s="17" t="str">
        <f t="shared" si="3"/>
        <v/>
      </c>
    </row>
    <row r="28" spans="2:33" x14ac:dyDescent="0.7">
      <c r="B28" s="2">
        <v>23</v>
      </c>
      <c r="C28" s="37"/>
      <c r="D28" s="37"/>
      <c r="E28" s="39"/>
      <c r="F28" s="37"/>
      <c r="G28" s="39"/>
      <c r="H28" s="37"/>
      <c r="I28" s="39"/>
      <c r="J28" s="37"/>
      <c r="K28" s="37"/>
      <c r="L28" s="39"/>
      <c r="M28" s="39"/>
      <c r="N28" s="37"/>
      <c r="O28" s="37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9"/>
      <c r="AB28" s="37"/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4"/>
        <v/>
      </c>
      <c r="AG28" s="17" t="str">
        <f t="shared" si="3"/>
        <v/>
      </c>
    </row>
    <row r="29" spans="2:33" x14ac:dyDescent="0.7">
      <c r="B29" s="2">
        <v>24</v>
      </c>
      <c r="C29" s="37"/>
      <c r="D29" s="37"/>
      <c r="E29" s="39"/>
      <c r="F29" s="37"/>
      <c r="G29" s="39"/>
      <c r="H29" s="37"/>
      <c r="I29" s="39"/>
      <c r="J29" s="37"/>
      <c r="K29" s="37"/>
      <c r="L29" s="39"/>
      <c r="M29" s="39"/>
      <c r="N29" s="37"/>
      <c r="O29" s="37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9"/>
      <c r="AB29" s="37"/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4"/>
        <v/>
      </c>
      <c r="AG29" s="17" t="str">
        <f t="shared" si="3"/>
        <v/>
      </c>
    </row>
    <row r="30" spans="2:33" x14ac:dyDescent="0.7">
      <c r="B30" s="2">
        <v>25</v>
      </c>
      <c r="C30" s="37"/>
      <c r="D30" s="37"/>
      <c r="E30" s="39"/>
      <c r="F30" s="37"/>
      <c r="G30" s="39"/>
      <c r="H30" s="37"/>
      <c r="I30" s="39"/>
      <c r="J30" s="37"/>
      <c r="K30" s="37"/>
      <c r="L30" s="39"/>
      <c r="M30" s="39"/>
      <c r="N30" s="37"/>
      <c r="O30" s="37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9"/>
      <c r="AB30" s="37"/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4"/>
        <v/>
      </c>
      <c r="AG30" s="17" t="str">
        <f t="shared" si="3"/>
        <v/>
      </c>
    </row>
    <row r="31" spans="2:33" x14ac:dyDescent="0.7">
      <c r="B31" s="2">
        <v>26</v>
      </c>
      <c r="C31" s="37"/>
      <c r="D31" s="37"/>
      <c r="E31" s="39"/>
      <c r="F31" s="37"/>
      <c r="G31" s="39"/>
      <c r="H31" s="37"/>
      <c r="I31" s="39"/>
      <c r="J31" s="37"/>
      <c r="K31" s="37"/>
      <c r="L31" s="39"/>
      <c r="M31" s="39"/>
      <c r="N31" s="37"/>
      <c r="O31" s="37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9"/>
      <c r="AB31" s="37"/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4"/>
        <v/>
      </c>
      <c r="AG31" s="17" t="str">
        <f t="shared" si="3"/>
        <v/>
      </c>
    </row>
    <row r="32" spans="2:33" x14ac:dyDescent="0.7">
      <c r="B32" s="2">
        <v>27</v>
      </c>
      <c r="C32" s="37"/>
      <c r="D32" s="37"/>
      <c r="E32" s="39"/>
      <c r="F32" s="37"/>
      <c r="G32" s="39"/>
      <c r="H32" s="37"/>
      <c r="I32" s="39"/>
      <c r="J32" s="37"/>
      <c r="K32" s="37"/>
      <c r="L32" s="39"/>
      <c r="M32" s="39"/>
      <c r="N32" s="37"/>
      <c r="O32" s="37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9"/>
      <c r="AB32" s="37"/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4"/>
        <v/>
      </c>
      <c r="AG32" s="17" t="str">
        <f t="shared" si="3"/>
        <v/>
      </c>
    </row>
    <row r="33" spans="2:33" x14ac:dyDescent="0.7">
      <c r="B33" s="2">
        <v>28</v>
      </c>
      <c r="C33" s="37"/>
      <c r="D33" s="37"/>
      <c r="E33" s="39"/>
      <c r="F33" s="37"/>
      <c r="G33" s="39"/>
      <c r="H33" s="37"/>
      <c r="I33" s="39"/>
      <c r="J33" s="37"/>
      <c r="K33" s="37"/>
      <c r="L33" s="39"/>
      <c r="M33" s="39"/>
      <c r="N33" s="37"/>
      <c r="O33" s="37"/>
      <c r="P33" s="39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9"/>
      <c r="AB33" s="37"/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4"/>
        <v/>
      </c>
      <c r="AG33" s="17" t="str">
        <f t="shared" si="3"/>
        <v/>
      </c>
    </row>
    <row r="34" spans="2:33" x14ac:dyDescent="0.7">
      <c r="B34" s="2">
        <v>29</v>
      </c>
      <c r="C34" s="37"/>
      <c r="D34" s="37"/>
      <c r="E34" s="39"/>
      <c r="F34" s="37"/>
      <c r="G34" s="39"/>
      <c r="H34" s="37"/>
      <c r="I34" s="39"/>
      <c r="J34" s="37"/>
      <c r="K34" s="37"/>
      <c r="L34" s="39"/>
      <c r="M34" s="39"/>
      <c r="N34" s="37"/>
      <c r="O34" s="37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9"/>
      <c r="AB34" s="37"/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4"/>
        <v/>
      </c>
      <c r="AG34" s="17" t="str">
        <f t="shared" si="3"/>
        <v/>
      </c>
    </row>
    <row r="35" spans="2:33" x14ac:dyDescent="0.7">
      <c r="B35" s="2">
        <v>30</v>
      </c>
      <c r="C35" s="37"/>
      <c r="D35" s="37"/>
      <c r="E35" s="39"/>
      <c r="F35" s="37"/>
      <c r="G35" s="39"/>
      <c r="H35" s="37"/>
      <c r="I35" s="39"/>
      <c r="J35" s="37"/>
      <c r="K35" s="37"/>
      <c r="L35" s="39"/>
      <c r="M35" s="39"/>
      <c r="N35" s="37"/>
      <c r="O35" s="37"/>
      <c r="P35" s="39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9"/>
      <c r="AB35" s="37"/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4"/>
        <v/>
      </c>
      <c r="AG35" s="17" t="str">
        <f t="shared" si="3"/>
        <v/>
      </c>
    </row>
    <row r="36" spans="2:33" x14ac:dyDescent="0.7">
      <c r="B36" s="2">
        <v>31</v>
      </c>
      <c r="C36" s="37"/>
      <c r="D36" s="37"/>
      <c r="E36" s="39"/>
      <c r="F36" s="37"/>
      <c r="G36" s="39"/>
      <c r="H36" s="37"/>
      <c r="I36" s="39"/>
      <c r="J36" s="37"/>
      <c r="K36" s="37"/>
      <c r="L36" s="39"/>
      <c r="M36" s="39"/>
      <c r="N36" s="37"/>
      <c r="O36" s="37"/>
      <c r="P36" s="39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9"/>
      <c r="AB36" s="37"/>
      <c r="AC36" s="10" t="str">
        <f t="shared" si="0"/>
        <v/>
      </c>
      <c r="AD36" s="10" t="str">
        <f t="shared" si="1"/>
        <v/>
      </c>
      <c r="AE36" s="10" t="str">
        <f t="shared" si="2"/>
        <v/>
      </c>
      <c r="AF36" s="10" t="str">
        <f t="shared" si="4"/>
        <v/>
      </c>
      <c r="AG36" s="17" t="str">
        <f t="shared" si="3"/>
        <v/>
      </c>
    </row>
    <row r="37" spans="2:33" x14ac:dyDescent="0.7">
      <c r="B37" s="2">
        <v>32</v>
      </c>
      <c r="C37" s="37"/>
      <c r="D37" s="37"/>
      <c r="E37" s="39"/>
      <c r="F37" s="37"/>
      <c r="G37" s="39"/>
      <c r="H37" s="37"/>
      <c r="I37" s="39"/>
      <c r="J37" s="37"/>
      <c r="K37" s="37"/>
      <c r="L37" s="39"/>
      <c r="M37" s="39"/>
      <c r="N37" s="37"/>
      <c r="O37" s="37"/>
      <c r="P37" s="39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9"/>
      <c r="AB37" s="37"/>
      <c r="AC37" s="10" t="str">
        <f t="shared" si="0"/>
        <v/>
      </c>
      <c r="AD37" s="10" t="str">
        <f t="shared" si="1"/>
        <v/>
      </c>
      <c r="AE37" s="10" t="str">
        <f t="shared" si="2"/>
        <v/>
      </c>
      <c r="AF37" s="10" t="str">
        <f t="shared" si="4"/>
        <v/>
      </c>
      <c r="AG37" s="17" t="str">
        <f t="shared" si="3"/>
        <v/>
      </c>
    </row>
    <row r="38" spans="2:33" x14ac:dyDescent="0.7">
      <c r="B38" s="2">
        <v>33</v>
      </c>
      <c r="C38" s="37"/>
      <c r="D38" s="37"/>
      <c r="E38" s="39"/>
      <c r="F38" s="37"/>
      <c r="G38" s="39"/>
      <c r="H38" s="37"/>
      <c r="I38" s="39"/>
      <c r="J38" s="37"/>
      <c r="K38" s="37"/>
      <c r="L38" s="39"/>
      <c r="M38" s="39"/>
      <c r="N38" s="37"/>
      <c r="O38" s="37"/>
      <c r="P38" s="39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9"/>
      <c r="AB38" s="37"/>
      <c r="AC38" s="10" t="str">
        <f t="shared" ref="AC38:AC55" si="5">IF(J38="申込（閉栓）",1,IF(J38="申込（供給者切替）",2,IF(J38="取消",3,IF(J38="訂正",4,""))))</f>
        <v/>
      </c>
      <c r="AD38" s="10" t="str">
        <f t="shared" ref="AD38:AD55" si="6">IF(K38="需要家申出",1,IF(K38="小売事業者申出",2,""))</f>
        <v/>
      </c>
      <c r="AE38" s="10" t="str">
        <f t="shared" ref="AE38:AE55" si="7">IF(S38="定例検針日",1,IF(S38="その他",0,""))</f>
        <v/>
      </c>
      <c r="AF38" s="10" t="str">
        <f t="shared" si="4"/>
        <v/>
      </c>
      <c r="AG38" s="17" t="str">
        <f t="shared" ref="AG38:AG55" si="8">IF(L38="","",IF(LEN(L38)=17,L38,TEXT(I38,"000")&amp;TEXT(L38,"00000000000000")))</f>
        <v/>
      </c>
    </row>
    <row r="39" spans="2:33" x14ac:dyDescent="0.7">
      <c r="B39" s="2">
        <v>34</v>
      </c>
      <c r="C39" s="37"/>
      <c r="D39" s="37"/>
      <c r="E39" s="39"/>
      <c r="F39" s="37"/>
      <c r="G39" s="39"/>
      <c r="H39" s="37"/>
      <c r="I39" s="39"/>
      <c r="J39" s="37"/>
      <c r="K39" s="37"/>
      <c r="L39" s="39"/>
      <c r="M39" s="39"/>
      <c r="N39" s="37"/>
      <c r="O39" s="37"/>
      <c r="P39" s="39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9"/>
      <c r="AB39" s="37"/>
      <c r="AC39" s="10" t="str">
        <f t="shared" si="5"/>
        <v/>
      </c>
      <c r="AD39" s="10" t="str">
        <f t="shared" si="6"/>
        <v/>
      </c>
      <c r="AE39" s="10" t="str">
        <f t="shared" si="7"/>
        <v/>
      </c>
      <c r="AF39" s="10" t="str">
        <f t="shared" si="4"/>
        <v/>
      </c>
      <c r="AG39" s="17" t="str">
        <f t="shared" si="8"/>
        <v/>
      </c>
    </row>
    <row r="40" spans="2:33" x14ac:dyDescent="0.7">
      <c r="B40" s="2">
        <v>35</v>
      </c>
      <c r="C40" s="37"/>
      <c r="D40" s="37"/>
      <c r="E40" s="39"/>
      <c r="F40" s="37"/>
      <c r="G40" s="39"/>
      <c r="H40" s="37"/>
      <c r="I40" s="39"/>
      <c r="J40" s="37"/>
      <c r="K40" s="37"/>
      <c r="L40" s="39"/>
      <c r="M40" s="39"/>
      <c r="N40" s="37"/>
      <c r="O40" s="37"/>
      <c r="P40" s="39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9"/>
      <c r="AB40" s="37"/>
      <c r="AC40" s="10" t="str">
        <f t="shared" si="5"/>
        <v/>
      </c>
      <c r="AD40" s="10" t="str">
        <f t="shared" si="6"/>
        <v/>
      </c>
      <c r="AE40" s="10" t="str">
        <f t="shared" si="7"/>
        <v/>
      </c>
      <c r="AF40" s="10" t="str">
        <f t="shared" si="4"/>
        <v/>
      </c>
      <c r="AG40" s="17" t="str">
        <f t="shared" si="8"/>
        <v/>
      </c>
    </row>
    <row r="41" spans="2:33" x14ac:dyDescent="0.7">
      <c r="B41" s="2">
        <v>36</v>
      </c>
      <c r="C41" s="38"/>
      <c r="D41" s="37"/>
      <c r="E41" s="39"/>
      <c r="F41" s="37"/>
      <c r="G41" s="39"/>
      <c r="H41" s="37"/>
      <c r="I41" s="39"/>
      <c r="J41" s="37"/>
      <c r="K41" s="37"/>
      <c r="L41" s="39"/>
      <c r="M41" s="39"/>
      <c r="N41" s="37"/>
      <c r="O41" s="37"/>
      <c r="P41" s="3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9"/>
      <c r="AB41" s="37"/>
      <c r="AC41" s="10" t="str">
        <f t="shared" si="5"/>
        <v/>
      </c>
      <c r="AD41" s="10" t="str">
        <f t="shared" si="6"/>
        <v/>
      </c>
      <c r="AE41" s="10" t="str">
        <f t="shared" si="7"/>
        <v/>
      </c>
      <c r="AF41" s="10" t="str">
        <f t="shared" si="4"/>
        <v/>
      </c>
      <c r="AG41" s="17" t="str">
        <f t="shared" si="8"/>
        <v/>
      </c>
    </row>
    <row r="42" spans="2:33" x14ac:dyDescent="0.7">
      <c r="B42" s="2">
        <v>37</v>
      </c>
      <c r="C42" s="38"/>
      <c r="D42" s="37"/>
      <c r="E42" s="39"/>
      <c r="F42" s="37"/>
      <c r="G42" s="39"/>
      <c r="H42" s="37"/>
      <c r="I42" s="39"/>
      <c r="J42" s="37"/>
      <c r="K42" s="37"/>
      <c r="L42" s="39"/>
      <c r="M42" s="39"/>
      <c r="N42" s="37"/>
      <c r="O42" s="37"/>
      <c r="P42" s="39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9"/>
      <c r="AB42" s="37"/>
      <c r="AC42" s="10" t="str">
        <f t="shared" si="5"/>
        <v/>
      </c>
      <c r="AD42" s="10" t="str">
        <f t="shared" si="6"/>
        <v/>
      </c>
      <c r="AE42" s="10" t="str">
        <f t="shared" si="7"/>
        <v/>
      </c>
      <c r="AF42" s="10" t="str">
        <f t="shared" si="4"/>
        <v/>
      </c>
      <c r="AG42" s="17" t="str">
        <f t="shared" si="8"/>
        <v/>
      </c>
    </row>
    <row r="43" spans="2:33" x14ac:dyDescent="0.7">
      <c r="B43" s="2">
        <v>38</v>
      </c>
      <c r="C43" s="38"/>
      <c r="D43" s="37"/>
      <c r="E43" s="39"/>
      <c r="F43" s="37"/>
      <c r="G43" s="39"/>
      <c r="H43" s="37"/>
      <c r="I43" s="39"/>
      <c r="J43" s="37"/>
      <c r="K43" s="37"/>
      <c r="L43" s="39"/>
      <c r="M43" s="39"/>
      <c r="N43" s="37"/>
      <c r="O43" s="37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9"/>
      <c r="AB43" s="37"/>
      <c r="AC43" s="10" t="str">
        <f t="shared" si="5"/>
        <v/>
      </c>
      <c r="AD43" s="10" t="str">
        <f t="shared" si="6"/>
        <v/>
      </c>
      <c r="AE43" s="10" t="str">
        <f t="shared" si="7"/>
        <v/>
      </c>
      <c r="AF43" s="10" t="str">
        <f t="shared" si="4"/>
        <v/>
      </c>
      <c r="AG43" s="17" t="str">
        <f t="shared" si="8"/>
        <v/>
      </c>
    </row>
    <row r="44" spans="2:33" x14ac:dyDescent="0.7">
      <c r="B44" s="2">
        <v>39</v>
      </c>
      <c r="C44" s="38"/>
      <c r="D44" s="37"/>
      <c r="E44" s="39"/>
      <c r="F44" s="37"/>
      <c r="G44" s="39"/>
      <c r="H44" s="37"/>
      <c r="I44" s="39"/>
      <c r="J44" s="37"/>
      <c r="K44" s="37"/>
      <c r="L44" s="39"/>
      <c r="M44" s="39"/>
      <c r="N44" s="37"/>
      <c r="O44" s="37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9"/>
      <c r="AB44" s="37"/>
      <c r="AC44" s="10" t="str">
        <f t="shared" si="5"/>
        <v/>
      </c>
      <c r="AD44" s="10" t="str">
        <f t="shared" si="6"/>
        <v/>
      </c>
      <c r="AE44" s="10" t="str">
        <f t="shared" si="7"/>
        <v/>
      </c>
      <c r="AF44" s="10" t="str">
        <f t="shared" si="4"/>
        <v/>
      </c>
      <c r="AG44" s="17" t="str">
        <f t="shared" si="8"/>
        <v/>
      </c>
    </row>
    <row r="45" spans="2:33" x14ac:dyDescent="0.7">
      <c r="B45" s="2">
        <v>40</v>
      </c>
      <c r="C45" s="38"/>
      <c r="D45" s="37"/>
      <c r="E45" s="39"/>
      <c r="F45" s="37"/>
      <c r="G45" s="39"/>
      <c r="H45" s="37"/>
      <c r="I45" s="39"/>
      <c r="J45" s="37"/>
      <c r="K45" s="37"/>
      <c r="L45" s="39"/>
      <c r="M45" s="39"/>
      <c r="N45" s="37"/>
      <c r="O45" s="37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9"/>
      <c r="AB45" s="37"/>
      <c r="AC45" s="10" t="str">
        <f t="shared" si="5"/>
        <v/>
      </c>
      <c r="AD45" s="10" t="str">
        <f t="shared" si="6"/>
        <v/>
      </c>
      <c r="AE45" s="10" t="str">
        <f t="shared" si="7"/>
        <v/>
      </c>
      <c r="AF45" s="10" t="str">
        <f t="shared" si="4"/>
        <v/>
      </c>
      <c r="AG45" s="17" t="str">
        <f t="shared" si="8"/>
        <v/>
      </c>
    </row>
    <row r="46" spans="2:33" x14ac:dyDescent="0.7">
      <c r="B46" s="2">
        <v>41</v>
      </c>
      <c r="C46" s="38"/>
      <c r="D46" s="37"/>
      <c r="E46" s="39"/>
      <c r="F46" s="37"/>
      <c r="G46" s="39"/>
      <c r="H46" s="37"/>
      <c r="I46" s="39"/>
      <c r="J46" s="37"/>
      <c r="K46" s="37"/>
      <c r="L46" s="39"/>
      <c r="M46" s="39"/>
      <c r="N46" s="37"/>
      <c r="O46" s="37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9"/>
      <c r="AB46" s="37"/>
      <c r="AC46" s="10" t="str">
        <f t="shared" si="5"/>
        <v/>
      </c>
      <c r="AD46" s="10" t="str">
        <f t="shared" si="6"/>
        <v/>
      </c>
      <c r="AE46" s="10" t="str">
        <f t="shared" si="7"/>
        <v/>
      </c>
      <c r="AF46" s="10" t="str">
        <f t="shared" si="4"/>
        <v/>
      </c>
      <c r="AG46" s="17" t="str">
        <f t="shared" si="8"/>
        <v/>
      </c>
    </row>
    <row r="47" spans="2:33" x14ac:dyDescent="0.7">
      <c r="B47" s="2">
        <v>42</v>
      </c>
      <c r="C47" s="38"/>
      <c r="D47" s="37"/>
      <c r="E47" s="39"/>
      <c r="F47" s="37"/>
      <c r="G47" s="39"/>
      <c r="H47" s="37"/>
      <c r="I47" s="39"/>
      <c r="J47" s="37"/>
      <c r="K47" s="37"/>
      <c r="L47" s="39"/>
      <c r="M47" s="39"/>
      <c r="N47" s="37"/>
      <c r="O47" s="37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9"/>
      <c r="AB47" s="37"/>
      <c r="AC47" s="10" t="str">
        <f t="shared" si="5"/>
        <v/>
      </c>
      <c r="AD47" s="10" t="str">
        <f t="shared" si="6"/>
        <v/>
      </c>
      <c r="AE47" s="10" t="str">
        <f t="shared" si="7"/>
        <v/>
      </c>
      <c r="AF47" s="10" t="str">
        <f t="shared" si="4"/>
        <v/>
      </c>
      <c r="AG47" s="17" t="str">
        <f t="shared" si="8"/>
        <v/>
      </c>
    </row>
    <row r="48" spans="2:33" x14ac:dyDescent="0.7">
      <c r="B48" s="2">
        <v>43</v>
      </c>
      <c r="C48" s="38"/>
      <c r="D48" s="37"/>
      <c r="E48" s="39"/>
      <c r="F48" s="37"/>
      <c r="G48" s="39"/>
      <c r="H48" s="37"/>
      <c r="I48" s="39"/>
      <c r="J48" s="37"/>
      <c r="K48" s="37"/>
      <c r="L48" s="39"/>
      <c r="M48" s="39"/>
      <c r="N48" s="37"/>
      <c r="O48" s="37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9"/>
      <c r="AB48" s="37"/>
      <c r="AC48" s="10" t="str">
        <f t="shared" si="5"/>
        <v/>
      </c>
      <c r="AD48" s="10" t="str">
        <f t="shared" si="6"/>
        <v/>
      </c>
      <c r="AE48" s="10" t="str">
        <f t="shared" si="7"/>
        <v/>
      </c>
      <c r="AF48" s="10" t="str">
        <f t="shared" si="4"/>
        <v/>
      </c>
      <c r="AG48" s="17" t="str">
        <f t="shared" si="8"/>
        <v/>
      </c>
    </row>
    <row r="49" spans="2:33" x14ac:dyDescent="0.7">
      <c r="B49" s="2">
        <v>44</v>
      </c>
      <c r="C49" s="38"/>
      <c r="D49" s="37"/>
      <c r="E49" s="39"/>
      <c r="F49" s="37"/>
      <c r="G49" s="39"/>
      <c r="H49" s="37"/>
      <c r="I49" s="39"/>
      <c r="J49" s="37"/>
      <c r="K49" s="37"/>
      <c r="L49" s="39"/>
      <c r="M49" s="39"/>
      <c r="N49" s="37"/>
      <c r="O49" s="37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9"/>
      <c r="AB49" s="37"/>
      <c r="AC49" s="10" t="str">
        <f t="shared" si="5"/>
        <v/>
      </c>
      <c r="AD49" s="10" t="str">
        <f t="shared" si="6"/>
        <v/>
      </c>
      <c r="AE49" s="10" t="str">
        <f t="shared" si="7"/>
        <v/>
      </c>
      <c r="AF49" s="10" t="str">
        <f t="shared" si="4"/>
        <v/>
      </c>
      <c r="AG49" s="17" t="str">
        <f t="shared" si="8"/>
        <v/>
      </c>
    </row>
    <row r="50" spans="2:33" x14ac:dyDescent="0.7">
      <c r="B50" s="2">
        <v>45</v>
      </c>
      <c r="C50" s="38"/>
      <c r="D50" s="37"/>
      <c r="E50" s="39"/>
      <c r="F50" s="37"/>
      <c r="G50" s="39"/>
      <c r="H50" s="37"/>
      <c r="I50" s="39"/>
      <c r="J50" s="37"/>
      <c r="K50" s="37"/>
      <c r="L50" s="39"/>
      <c r="M50" s="39"/>
      <c r="N50" s="37"/>
      <c r="O50" s="37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9"/>
      <c r="AB50" s="37"/>
      <c r="AC50" s="10" t="str">
        <f t="shared" si="5"/>
        <v/>
      </c>
      <c r="AD50" s="10" t="str">
        <f t="shared" si="6"/>
        <v/>
      </c>
      <c r="AE50" s="10" t="str">
        <f t="shared" si="7"/>
        <v/>
      </c>
      <c r="AF50" s="10" t="str">
        <f t="shared" si="4"/>
        <v/>
      </c>
      <c r="AG50" s="17" t="str">
        <f t="shared" si="8"/>
        <v/>
      </c>
    </row>
    <row r="51" spans="2:33" x14ac:dyDescent="0.7">
      <c r="B51" s="2">
        <v>46</v>
      </c>
      <c r="C51" s="38"/>
      <c r="D51" s="37"/>
      <c r="E51" s="39"/>
      <c r="F51" s="37"/>
      <c r="G51" s="39"/>
      <c r="H51" s="37"/>
      <c r="I51" s="39"/>
      <c r="J51" s="37"/>
      <c r="K51" s="37"/>
      <c r="L51" s="39"/>
      <c r="M51" s="39"/>
      <c r="N51" s="37"/>
      <c r="O51" s="37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9"/>
      <c r="AB51" s="37"/>
      <c r="AC51" s="10" t="str">
        <f t="shared" si="5"/>
        <v/>
      </c>
      <c r="AD51" s="10" t="str">
        <f t="shared" si="6"/>
        <v/>
      </c>
      <c r="AE51" s="10" t="str">
        <f t="shared" si="7"/>
        <v/>
      </c>
      <c r="AF51" s="10" t="str">
        <f t="shared" si="4"/>
        <v/>
      </c>
      <c r="AG51" s="17" t="str">
        <f t="shared" si="8"/>
        <v/>
      </c>
    </row>
    <row r="52" spans="2:33" x14ac:dyDescent="0.7">
      <c r="B52" s="2">
        <v>47</v>
      </c>
      <c r="C52" s="38"/>
      <c r="D52" s="37"/>
      <c r="E52" s="39"/>
      <c r="F52" s="37"/>
      <c r="G52" s="39"/>
      <c r="H52" s="37"/>
      <c r="I52" s="39"/>
      <c r="J52" s="37"/>
      <c r="K52" s="37"/>
      <c r="L52" s="39"/>
      <c r="M52" s="39"/>
      <c r="N52" s="37"/>
      <c r="O52" s="37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9"/>
      <c r="AB52" s="37"/>
      <c r="AC52" s="10" t="str">
        <f t="shared" si="5"/>
        <v/>
      </c>
      <c r="AD52" s="10" t="str">
        <f t="shared" si="6"/>
        <v/>
      </c>
      <c r="AE52" s="10" t="str">
        <f t="shared" si="7"/>
        <v/>
      </c>
      <c r="AF52" s="10" t="str">
        <f t="shared" si="4"/>
        <v/>
      </c>
      <c r="AG52" s="17" t="str">
        <f t="shared" si="8"/>
        <v/>
      </c>
    </row>
    <row r="53" spans="2:33" x14ac:dyDescent="0.7">
      <c r="B53" s="2">
        <v>48</v>
      </c>
      <c r="C53" s="38"/>
      <c r="D53" s="37"/>
      <c r="E53" s="39"/>
      <c r="F53" s="37"/>
      <c r="G53" s="39"/>
      <c r="H53" s="37"/>
      <c r="I53" s="39"/>
      <c r="J53" s="37"/>
      <c r="K53" s="37"/>
      <c r="L53" s="39"/>
      <c r="M53" s="39"/>
      <c r="N53" s="37"/>
      <c r="O53" s="37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9"/>
      <c r="AB53" s="37"/>
      <c r="AC53" s="10" t="str">
        <f t="shared" si="5"/>
        <v/>
      </c>
      <c r="AD53" s="10" t="str">
        <f t="shared" si="6"/>
        <v/>
      </c>
      <c r="AE53" s="10" t="str">
        <f t="shared" si="7"/>
        <v/>
      </c>
      <c r="AF53" s="10" t="str">
        <f t="shared" si="4"/>
        <v/>
      </c>
      <c r="AG53" s="17" t="str">
        <f t="shared" si="8"/>
        <v/>
      </c>
    </row>
    <row r="54" spans="2:33" x14ac:dyDescent="0.7">
      <c r="B54" s="2">
        <v>49</v>
      </c>
      <c r="C54" s="38"/>
      <c r="D54" s="37"/>
      <c r="E54" s="39"/>
      <c r="F54" s="37"/>
      <c r="G54" s="39"/>
      <c r="H54" s="37"/>
      <c r="I54" s="39"/>
      <c r="J54" s="37"/>
      <c r="K54" s="37"/>
      <c r="L54" s="39"/>
      <c r="M54" s="39"/>
      <c r="N54" s="37"/>
      <c r="O54" s="37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9"/>
      <c r="AB54" s="37"/>
      <c r="AC54" s="10" t="str">
        <f t="shared" si="5"/>
        <v/>
      </c>
      <c r="AD54" s="10" t="str">
        <f t="shared" si="6"/>
        <v/>
      </c>
      <c r="AE54" s="10" t="str">
        <f t="shared" si="7"/>
        <v/>
      </c>
      <c r="AF54" s="10" t="str">
        <f t="shared" si="4"/>
        <v/>
      </c>
      <c r="AG54" s="17" t="str">
        <f t="shared" si="8"/>
        <v/>
      </c>
    </row>
    <row r="55" spans="2:33" x14ac:dyDescent="0.7">
      <c r="B55" s="2">
        <v>50</v>
      </c>
      <c r="C55" s="38"/>
      <c r="D55" s="37"/>
      <c r="E55" s="39"/>
      <c r="F55" s="37"/>
      <c r="G55" s="39"/>
      <c r="H55" s="37"/>
      <c r="I55" s="39"/>
      <c r="J55" s="37"/>
      <c r="K55" s="37"/>
      <c r="L55" s="39"/>
      <c r="M55" s="39"/>
      <c r="N55" s="37"/>
      <c r="O55" s="37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9"/>
      <c r="AB55" s="37"/>
      <c r="AC55" s="10" t="str">
        <f t="shared" si="5"/>
        <v/>
      </c>
      <c r="AD55" s="10" t="str">
        <f t="shared" si="6"/>
        <v/>
      </c>
      <c r="AE55" s="10" t="str">
        <f t="shared" si="7"/>
        <v/>
      </c>
      <c r="AF55" s="10" t="str">
        <f t="shared" si="4"/>
        <v/>
      </c>
      <c r="AG55" s="17" t="str">
        <f t="shared" si="8"/>
        <v/>
      </c>
    </row>
    <row r="57" spans="2:33" x14ac:dyDescent="0.7">
      <c r="L57" s="1"/>
    </row>
  </sheetData>
  <sheetProtection algorithmName="SHA-512" hashValue="W+ozAF4/N2fRgPvgpxOiX5x3EfNN/rR5SgQRi2q671Hl//VoNFGmlFsiENb/4GLO8nlfca84Q/Yy6CSkY9VHcw==" saltValue="BS09/L4xLaIu31o5SX6jwA==" spinCount="100000" sheet="1" objects="1" scenarios="1" formatCells="0" formatColumns="0" formatRows="0"/>
  <phoneticPr fontId="5"/>
  <dataValidations count="6">
    <dataValidation type="list" allowBlank="1" showInputMessage="1" showErrorMessage="1" sqref="X6:X55">
      <formula1>"受付完了,情報不一致,情報不備"</formula1>
    </dataValidation>
    <dataValidation type="list" allowBlank="1" showInputMessage="1" showErrorMessage="1" sqref="J6:J55">
      <formula1>"申込（供給者切替）,申込（閉栓）,取消,訂正"</formula1>
    </dataValidation>
    <dataValidation type="list" allowBlank="1" showInputMessage="1" showErrorMessage="1" sqref="K6:K55">
      <formula1>"需要家申出,小売事業者申出"</formula1>
    </dataValidation>
    <dataValidation type="list" allowBlank="1" showInputMessage="1" showErrorMessage="1" sqref="S7:S55">
      <formula1>"次回検針日,その他"</formula1>
    </dataValidation>
    <dataValidation type="list" allowBlank="1" showInputMessage="1" showErrorMessage="1" sqref="S6">
      <formula1>"次回検針日,その他"</formula1>
    </dataValidation>
    <dataValidation type="list" allowBlank="1" showInputMessage="1" showErrorMessage="1" sqref="U6">
      <formula1>"有"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sqref="A1:XFD1048576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34</v>
      </c>
      <c r="D2" s="86"/>
      <c r="E2" s="87">
        <v>1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GUpoN141Io6fey4UzryaW94BZkUKbsTqSaBKC99Z+8VNQXHneIftFNp45ISAYYB4gb6xppgVeIhQw9qOxKPrEQ==" saltValue="3fzVjHLAzbBTqkwZuxQ32Q==" spinCount="100000" sheet="1" objects="1" scenarios="1" selectLockedCells="1"/>
  <mergeCells count="54">
    <mergeCell ref="L31:AK31"/>
    <mergeCell ref="U22:AC22"/>
    <mergeCell ref="B6:AL6"/>
    <mergeCell ref="C9:K9"/>
    <mergeCell ref="C2:D2"/>
    <mergeCell ref="E2:I2"/>
    <mergeCell ref="AA2:AC2"/>
    <mergeCell ref="AD2:AK2"/>
    <mergeCell ref="C4:P4"/>
    <mergeCell ref="Q4:R4"/>
    <mergeCell ref="AA9:AG9"/>
    <mergeCell ref="L9:Z9"/>
    <mergeCell ref="AH9:AK9"/>
    <mergeCell ref="L22:T22"/>
    <mergeCell ref="AD22:AK22"/>
    <mergeCell ref="L14:T14"/>
    <mergeCell ref="C37:AK37"/>
    <mergeCell ref="C18:K18"/>
    <mergeCell ref="C26:AK26"/>
    <mergeCell ref="A28:AM28"/>
    <mergeCell ref="C30:K30"/>
    <mergeCell ref="C32:K32"/>
    <mergeCell ref="L32:AK32"/>
    <mergeCell ref="C33:K33"/>
    <mergeCell ref="L33:AK33"/>
    <mergeCell ref="C31:K31"/>
    <mergeCell ref="L34:AK34"/>
    <mergeCell ref="C34:K34"/>
    <mergeCell ref="C23:K23"/>
    <mergeCell ref="L23:AK23"/>
    <mergeCell ref="L18:AK18"/>
    <mergeCell ref="L30:AK30"/>
    <mergeCell ref="C17:K17"/>
    <mergeCell ref="L17:AK17"/>
    <mergeCell ref="U14:AC14"/>
    <mergeCell ref="C15:K15"/>
    <mergeCell ref="C16:K16"/>
    <mergeCell ref="L16:AK16"/>
    <mergeCell ref="U15:AC15"/>
    <mergeCell ref="L15:T15"/>
    <mergeCell ref="AD15:AK15"/>
    <mergeCell ref="D21:K21"/>
    <mergeCell ref="L21:AK21"/>
    <mergeCell ref="C22:K22"/>
    <mergeCell ref="L20:AK20"/>
    <mergeCell ref="C19:K19"/>
    <mergeCell ref="L19:AK19"/>
    <mergeCell ref="C20:K20"/>
    <mergeCell ref="L10:AK10"/>
    <mergeCell ref="L11:AK11"/>
    <mergeCell ref="C10:K10"/>
    <mergeCell ref="C11:K11"/>
    <mergeCell ref="AD14:AK14"/>
    <mergeCell ref="C14:K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4ZJDPk4a6g9efU67YEs/S5X1oFOQIrt43isPvL5zw+UPHMhWXOPkO7y1X9IJKtBQIfK9grEksQ8UxJYUgOcZMA==" saltValue="IG+maHcvPT7OfzJLFlnhf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g7NcAxXiC7M7p345oHUlgBR0nv4wLcs3y2k58GvBb1Q28OCux/vrUPVmuurXCOYvd+UbmIjs+v/A1YuwooG1xA==" saltValue="Rz2tfr11U6i/g2QgkSZqGw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IzozO3eS0ig3JNkK6IM7jujS5WrC7couhUYDDLs99vlRXOLMsxpy01I0tLXI/modbl8eNMVSpX1bGnu7DBjUMw==" saltValue="IRQu5zZGyQjk1gdzJdomm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5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7/gOiH6mNwPDhbn5LEMUsZaT9QHavSSs0fgnIHEbbx+om8DSZLTtLIIUaKMsU7Og1nUn4wXSgT2W4oFL2a2Z8w==" saltValue="60xuuTiOeu0BZmNerDbNS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6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7HHpvhKiYcE4Vj0svCV2hV0MHfJxt89ntuHINEQ5efjug8PVI5yJPljKpZhcAVVELVHRrfGwlPuf6PHUW5uEaA==" saltValue="oZNA5jFQoloOiKkXR98R0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7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ZkjHAttO1Ke0uBLBg8OzGHfDhIQClEJ8BwClA0+kQz+njVVOM1KzGQNoVbLnyIR8/lIFpPxTvlrGbb6ewH2/gw==" saltValue="Ddu+cVQ//BvsE7MFhtwyz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8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a7eSvnj3pXFdSyt/aQadiUVB9b0pmFMBd7JB1y2uKNbS95tCZ57fhPMLaJjZ3bL6/om1qHFLN0BTCr2g+XtJ+Q==" saltValue="i6vHWNDhioiL41Qu0Nzm3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9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NvWZFVdEXDkl+eEBuM3nrorrJ0T6hX8BOu566S7ScHYa3RR3LxercDyl7uj/t36d9rYSwlWySBn6SjQtvO5eXQ==" saltValue="36+ixYNfjZN9yvFMspc/Q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10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2tRqBxgMleSsX7e3WOtBsfM4H/GXjRLYuix6dj9CfWe6A9AFjDPngTxnTKdrT1QLuZGsW7TXMdQYTEec9xOYqg==" saltValue="bC9ME4yNnqtVEj2zm/pbMw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11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6Fwz0yZ/Er1nBMufNPjoTPLs9pA/OxuNvQAN73hNYlqDOcOGWfp8zgS+SvUJEAzal0dlqTkOA+yB1Znze0rxBA==" saltValue="w1t9aSg40nWzobOMsM7r1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12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xFVkL8F8jmZd6HgGLyOinlrCzfu7qamTv7x/Ogo2LVST2oCv0ajYT9zeZdUEOIDJDtAIp6gLkboWvbPqoWiDow==" saltValue="EaJwuUASlx5cmFlsk4NE0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13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CbY7bI2ncZRqhBT7gOg40rVk97KxyUXVscOnI38Q1ikVd4PDBBd/QJcPrRn9AxyWrraad3RgotZlR44s8Ak8uA==" saltValue="Jk7fvM1HYPxFMemygm+TN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14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pe4ONMjrpbx7LHPW58Rvw5x0+HrzYDjqJp63+uoS7CaIp20QaYGZfv+rt1Ll30Sz0p00OjGXIb/Q+P4XR0MOIw==" saltValue="GfH5TXtHrz+39bIXpSEzo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15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YvoiosucyRdAcUCYdaynPB7cikgkEirm0ztoO7Kuym5nmJf6npHDGv613/HnAeStCgT0emk08qJLWUshZ4pUlA==" saltValue="2x3dNFfhi353sAsUrCOxM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16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X6sdG7ByecD8dWImyFEpHhfqukD28/6iKMRYwkQPPqyd7NIC+CWyzltVi2K2eB0WCEjDSt+4Lltn4lJa0mBqwQ==" saltValue="yACFywvhKiS831gVDT36y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17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+Pp0yoQJ1+66TW5rJlbe0ZOETQ7sYJlfMuNCRfQQ+zfR9rkiH6Mirs0dlWYhbOqi/r/pv6xEgEMsxe15z/fC0g==" saltValue="/7TMoEmLGi6swJta3KASt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18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WmvBcUbG4uXEh+kRVXmiMo/sneuJhKDFLx5qQFHne936zyI/pcmoe3u3pR42N1QyO2F5Mc7F8HDLkZc/fYpEJg==" saltValue="tkz3vsk3wwy113C+FSizn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19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Cn8f2scclgV5m0vV+tdwGa8CqDe6Sj5T4RFjiyAepmhRXMplfKVROGIaVLDOfgTdhgazMMbYgwR63f2TZ1uVPw==" saltValue="EcUbe7ITzmj/NCDRguSgd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20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WjKqD3eqMN3kczWyb95UmOHkAML+PeU4TtekF4kBXoNDdoRd2NKiC2SLWixvu8B8wk92qN8ErDz29msQZoWo+A==" saltValue="8rERpQN/okM63QfDmnABM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21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H6liNJJG2TCxJjmu+QhzxoEnfDcGzjcIQkTxmIoE6Cp6karUE+g0P792AcyAUz8umhSfkZfeMVwI8q986AH6oA==" saltValue="C+dWn439sz2EHcrOeNnj8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22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vLreYZ8FlzB6ESM2pRLJI2KtM8jApCXnXQ0YnOUAT8Oqb2C9VqkUx6e7Lwh/idlUzczfIAMjoszCd5n2yfS09Q==" saltValue="M2QnLfH4BiQ9GqBrxyXPp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23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P7z9X1cAeieJvNVA1FjuWDCyCwU4j5abhYYm1YelL3DPUcBW0g5lMd1/yMidHmM1p22RXYDxFg7j1xLDZB8moA==" saltValue="DBp0/mVVvtlT6/4rxyGsPw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24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uGtFfv2p2hXvBTSsOb0QFAyNCHVZSwPvrU6NomXni/N9NEEaNlW5B4gKTZ7uMuDmWERTw4CTtH6THXDiIwBFVA==" saltValue="kBUw2vpBdeQvJjtMpC5Ae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25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JGsaZy32fuFpB0ZzOT17jDKIJRNFCMSIHKG9pcBmr8kMEwvfQWLTySSJtBn3DzlWDKzDzntVwAAsAaypFPozIQ==" saltValue="F1f3hn6IIjgvH1w1rxuWv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26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4iRJHSMq/BEVaUmzg6cOWt95BytbBwbFvkIKvPoQR/E5J4/X1pUzAWrNXSV2dn+VvobUrkrJY9u1CBMMzaTeqA==" saltValue="Cdg3aDKsILieCBsx2obVL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27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S0pi9DgRVmr7lTnuCyHYxCrivtI+EyEz7B/tGnlIMQlbFZaJSF0nH234/rllWBvSNN3NLt4B+2ZExiEWrnGWaQ==" saltValue="btZA/z6tr+6dhOmcyxLiV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28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oN3NuNALLKx68UTO25hSWxWC3FNJshSizjddOXh2eb7uVyINlhDmokW/yh4einGQtsSUvHV1TRVhjHbHreKpgQ==" saltValue="Zj2MwaDT8OOcgISyqnuiH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29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w5po8Ue74EDcYnyLr+lW21g1cjn4iHJu78fOGX48fS8e/XCK35keJt6SNBGyA8JqolOMfb1FqsW+Ub3Q4diwyg==" saltValue="aM84fZCe3Lb6PfDQjgPZK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30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cV732s/7kMEoStBlAbD40JuFEmbsfVAKii20iOhzPMT1zw1hF2NmghTZpj+Ukfjq2RdEF/KCjlKamOOT7q5LTg==" saltValue="63diqBXnO96V7KD0xvz5v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31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+LfEyRLXdgASQhk/RIWgOjEfFjV1U0S7ul4BE1aaCGaWjVGaINnzUINhsLxgLTV7XL6FHFz1fwhtwGzj95MMow==" saltValue="aMFG0Cyiq8Pm7HRVXqLGz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32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6T8fGD0GDZk5rVO0SJ/7+yWVAkq4yqVUakJ0BQ9f8JHZV1cz5UWzY3BMKu3FOnCOi/rCXN2zJmw1vVkkc8bj9Q==" saltValue="SOXTYHSjVjmXrHedU5Dhe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33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C6eYiIfmlgFlpveDz1QVZyYAM54i2VqJF5zWED2/xcGnFaAjtaMv/2axoC9q0y0SCJjjIbQn/AMW1rI+xvCk1g==" saltValue="mOEufb+mP3E8zOLAQZNC4w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34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8twmgUW1BizuJ+LFH5/ZVq0YQxi6p/p/kGVUVBvGGJ+APGA5ye+Abp21Fg6lKJWGQlmOzRR6HUFdbb4w9jU7Eg==" saltValue="Uhfsw9OxNtLOTCL0J5qsH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35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JUT1fjVB14cP/2H8P7404ffa6KEDR/ey9B2zdZ7qeL+m9iiBMr8+I03sqUQ+uMEPiAL5N6LrlwkaKsrtGlwsmQ==" saltValue="NwzFlWRUXowR/m9/xVth9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36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Ak3UmgIa8UAysP6/IxfWDeE2Gemh/VdyGQ0RzZq6O6iUtHJDHkhtWuUOiFraZsdxCViCcf0ALDIzEHBXmtBRaQ==" saltValue="4rybxau/8NLGTcC/wegsu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37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kVa1fNKHVb6XYV2iMx4/Pj7gNy6gkvxdiPxrlPxRTr9JBA/2ZPkjybCKn3bNdkKG3lRteT7VyCdIU0d7lJaJRA==" saltValue="GwXgrmYnMBOKnKQJSyoiA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38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ojFzocbeuc5yK35Lcl71RYukA5nv4wfkd7RYKOGL+GBlHY9agQ6Z7Uj4vyhmWCf4nvgWm19oMXftQCFZxdxDXg==" saltValue="lHeDyXF1uqsZRFpcq8rzA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39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GAqEpl5etfvD1MVE+4sfwczDMFtbPIu3F5FOAqsod86bTZHqHqQ67WEjiWIZRIKKYTi8FJvrXjd5MBmb4oxBgQ==" saltValue="JOUBTZ35EiiYT/4Qwq80F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40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elQztlSx1pdOhf3WG/0RmzaBHFteK/EVaE1NlQBp0SgsxjOGMxM0BZmVDvcYd5pphlUbR8UhD8wYWaTrVFviYQ==" saltValue="MBP+aW+ULGUf5hf02xkqG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41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1FFXLEhqufZOvVoalR/42cdUDiE5TL8rzeXXW8KIolCu8sCzOpDaqo+Uvpj8FCj5ccg01bETO1lRLR4SMn17BA==" saltValue="SGlXeoWMkkvwQ3Lrlnbacw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42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MK/p0U3PojYxTxpoH0HAVnG8DKWwKzdlEav1hUbnTo4AityQ8ki8PODi0zVihcutpzCq3l0YdjfKTQkal0Xeqw==" saltValue="hmPIF9MZ1Edlo7crBb+3M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43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5Yj+Fw0joNxwTFgHhHcLpERjPSC2dQHCrq+anqZ6Km6ht1xtaP4RSOZIktM58ICt8tOfIaI6ON9riem9qw6kQw==" saltValue="QOhrbfaALlVq8xFeGqVt5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44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WHL7CCc2m26DI2XO9UT1iac5EaF/hFw8p+G+9zjiRnPT/gf4rUULVUfQyYQYBW+V56HLkXZNJPIbMJKlGKXElw==" saltValue="NVealXlpWZqmgZGLXSSZv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45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/xTpJwtz/cAmXPGT85AnMI/hni/lwuOJdK3WNsro+WUapk5pgI//h64eHDFeCN36hnI2mqxuxDy/I+t35Ko/Ng==" saltValue="UU+TjY8QZph2lDMD1pfxD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46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Uhjaq52hbulQooCQMA3YdF7flRAOz1B0WPeirSKyDHux+5X+uHPBBMK3KdIX3RgvkvozJcxemwooOqmGm3l4lA==" saltValue="BDgiA8kANRt/KAQJX5noD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47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TLUtSFS/LQSwS5iKVdlIK0P/ifjichjBQTtQXTmhX+6Ki91MYaMER1AVpxtTXU/WCM5zff0j7vsEWBcxliXoPA==" saltValue="EZyGedm0LlAP2SddGXBmq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48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u5wYHs6tI46TPI6sNK4EHPpHytekY7EX0TFzJOIJYDdwzn6aRNTKapBMgM2hKRpSIWWxn+m65toncuNBauk0Tw==" saltValue="rEvTiyC244wCfKf0tD6ZTA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49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PDY1q0Bp/emm5LuhURh3VjkC92DvrhVe0a2cvOw5TpKCtu939IbcXTdHXEesjQvur/lysqCvPHbl+9tjdb6eJQ==" saltValue="LHECnmBqTvWaEG1MC+z/kQ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4" customWidth="1"/>
    <col min="2" max="11" width="2.4375" style="24"/>
    <col min="12" max="12" width="2.3125" style="24" customWidth="1"/>
    <col min="13" max="42" width="2.4375" style="24"/>
    <col min="43" max="43" width="2.75" style="24" bestFit="1" customWidth="1"/>
    <col min="44" max="16384" width="2.4375" style="24"/>
  </cols>
  <sheetData>
    <row r="1" spans="2:38" ht="5.25" customHeight="1" thickBot="1" x14ac:dyDescent="0.75"/>
    <row r="2" spans="2:38" ht="23.15" customHeight="1" thickTop="1" thickBot="1" x14ac:dyDescent="0.75">
      <c r="C2" s="85" t="s">
        <v>12</v>
      </c>
      <c r="D2" s="86"/>
      <c r="E2" s="87">
        <v>50</v>
      </c>
      <c r="F2" s="88"/>
      <c r="G2" s="88"/>
      <c r="H2" s="88"/>
      <c r="I2" s="89"/>
      <c r="J2" s="25"/>
      <c r="K2" s="25"/>
      <c r="AA2" s="85" t="s">
        <v>16</v>
      </c>
      <c r="AB2" s="90"/>
      <c r="AC2" s="86"/>
      <c r="AD2" s="91" t="str">
        <f>IF(VLOOKUP($E$2,入力フォーム!$B$6:$AG$55,ROW(),FALSE)="","",LEFT(VLOOKUP($E$2,入力フォーム!$B$6:$AG$55,ROW(),FALSE),4)&amp;"/"&amp;MID(VLOOKUP($E$2,入力フォーム!$B$6:$AG$55,ROW(),FALSE),5,2)&amp;"/"&amp;MID(VLOOKUP($E$2,入力フォーム!$B$6:$AG$55,ROW(),FALSE),7,2))</f>
        <v/>
      </c>
      <c r="AE2" s="92"/>
      <c r="AF2" s="92"/>
      <c r="AG2" s="92"/>
      <c r="AH2" s="92"/>
      <c r="AI2" s="92"/>
      <c r="AJ2" s="92"/>
      <c r="AK2" s="93"/>
    </row>
    <row r="3" spans="2:38" ht="18.899999999999999" thickTop="1" thickBot="1" x14ac:dyDescent="0.75">
      <c r="W3" s="25"/>
      <c r="X3" s="25"/>
      <c r="Y3" s="25"/>
      <c r="Z3" s="25"/>
      <c r="AA3" s="25"/>
      <c r="AB3" s="25"/>
      <c r="AC3" s="25"/>
      <c r="AD3" s="25"/>
      <c r="AE3" s="26"/>
      <c r="AF3" s="27"/>
      <c r="AG3" s="27"/>
      <c r="AH3" s="27"/>
      <c r="AI3" s="27"/>
      <c r="AJ3" s="27"/>
      <c r="AK3" s="27"/>
      <c r="AL3" s="27"/>
    </row>
    <row r="4" spans="2:38" ht="23.15" customHeight="1" thickTop="1" thickBot="1" x14ac:dyDescent="0.75">
      <c r="B4" s="28"/>
      <c r="C4" s="94" t="str">
        <f>VLOOKUP($E$2,入力フォーム!$B$6:$AG$55,ROW()+3,FALSE)&amp;""</f>
        <v/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5" t="s">
        <v>18</v>
      </c>
      <c r="R4" s="96"/>
      <c r="W4" s="25"/>
      <c r="X4" s="25"/>
      <c r="Y4" s="25"/>
      <c r="Z4" s="25"/>
      <c r="AA4" s="25"/>
      <c r="AB4" s="25"/>
      <c r="AC4" s="25"/>
      <c r="AD4" s="25"/>
      <c r="AE4" s="26"/>
      <c r="AF4" s="27"/>
      <c r="AG4" s="27"/>
      <c r="AH4" s="27"/>
      <c r="AI4" s="27"/>
      <c r="AJ4" s="27"/>
      <c r="AK4" s="27"/>
      <c r="AL4" s="27"/>
    </row>
    <row r="5" spans="2:38" ht="18.45" thickTop="1" x14ac:dyDescent="0.7">
      <c r="W5" s="25"/>
      <c r="X5" s="25"/>
      <c r="Y5" s="25"/>
      <c r="Z5" s="25"/>
      <c r="AA5" s="25"/>
      <c r="AB5" s="25"/>
      <c r="AC5" s="25"/>
      <c r="AD5" s="25"/>
      <c r="AE5" s="26"/>
      <c r="AF5" s="27"/>
      <c r="AG5" s="27"/>
      <c r="AH5" s="27"/>
      <c r="AI5" s="27"/>
      <c r="AJ5" s="27"/>
      <c r="AK5" s="27"/>
      <c r="AL5" s="27"/>
    </row>
    <row r="6" spans="2:38" ht="27.65" customHeight="1" x14ac:dyDescent="0.7">
      <c r="B6" s="80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2:38" ht="7.4" customHeight="1" x14ac:dyDescent="0.7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</row>
    <row r="8" spans="2:38" ht="15.65" customHeight="1" thickBot="1" x14ac:dyDescent="0.75">
      <c r="AK8" s="31" t="s">
        <v>35</v>
      </c>
    </row>
    <row r="9" spans="2:38" ht="23.5" customHeight="1" thickTop="1" x14ac:dyDescent="0.7">
      <c r="C9" s="82" t="s">
        <v>61</v>
      </c>
      <c r="D9" s="83"/>
      <c r="E9" s="83"/>
      <c r="F9" s="83"/>
      <c r="G9" s="83"/>
      <c r="H9" s="83"/>
      <c r="I9" s="83"/>
      <c r="J9" s="83"/>
      <c r="K9" s="84"/>
      <c r="L9" s="97" t="str">
        <f>VLOOKUP($E$2,入力フォーム!$B$6:$AG$55,ROW()-6,FALSE)&amp;""</f>
        <v/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60" t="s">
        <v>17</v>
      </c>
      <c r="AB9" s="61"/>
      <c r="AC9" s="61"/>
      <c r="AD9" s="61"/>
      <c r="AE9" s="61"/>
      <c r="AF9" s="61"/>
      <c r="AG9" s="62"/>
      <c r="AH9" s="97" t="str">
        <f>VLOOKUP($E$2,入力フォーム!$B$6:$AG$55,ROW()-5,FALSE)&amp;""</f>
        <v/>
      </c>
      <c r="AI9" s="98"/>
      <c r="AJ9" s="98"/>
      <c r="AK9" s="99"/>
    </row>
    <row r="10" spans="2:38" ht="23.5" customHeight="1" x14ac:dyDescent="0.7">
      <c r="C10" s="47" t="s">
        <v>62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VLOOKUP($E$2,入力フォーム!$B$6:$AG$55,ROW()-5,FALSE)&amp;""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23.5" customHeight="1" thickBot="1" x14ac:dyDescent="0.75">
      <c r="C11" s="50" t="s">
        <v>63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VLOOKUP($E$2,入力フォーム!$B$6:$AG$55,ROW()-5,FALSE)&amp;""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14.5" customHeight="1" thickTop="1" x14ac:dyDescent="0.7"/>
    <row r="13" spans="2:38" ht="15" customHeight="1" thickBot="1" x14ac:dyDescent="0.75"/>
    <row r="14" spans="2:38" ht="24" customHeight="1" thickTop="1" x14ac:dyDescent="0.7">
      <c r="C14" s="55" t="s">
        <v>64</v>
      </c>
      <c r="D14" s="56"/>
      <c r="E14" s="56"/>
      <c r="F14" s="56"/>
      <c r="G14" s="56"/>
      <c r="H14" s="56"/>
      <c r="I14" s="56"/>
      <c r="J14" s="56"/>
      <c r="K14" s="56"/>
      <c r="L14" s="53" t="str">
        <f>VLOOKUP($E$2,入力フォーム!$B$6:$AG$55,ROW()-5,FALSE)&amp;""</f>
        <v/>
      </c>
      <c r="M14" s="53"/>
      <c r="N14" s="53"/>
      <c r="O14" s="53"/>
      <c r="P14" s="53"/>
      <c r="Q14" s="53"/>
      <c r="R14" s="53"/>
      <c r="S14" s="53"/>
      <c r="T14" s="53"/>
      <c r="U14" s="60" t="s">
        <v>47</v>
      </c>
      <c r="V14" s="61"/>
      <c r="W14" s="61"/>
      <c r="X14" s="61"/>
      <c r="Y14" s="61"/>
      <c r="Z14" s="61"/>
      <c r="AA14" s="61"/>
      <c r="AB14" s="61"/>
      <c r="AC14" s="62"/>
      <c r="AD14" s="53" t="str">
        <f>VLOOKUP($E$2,入力フォーム!$B$6:$AG$55,ROW()-4,FALSE)&amp;""</f>
        <v/>
      </c>
      <c r="AE14" s="53"/>
      <c r="AF14" s="53"/>
      <c r="AG14" s="53"/>
      <c r="AH14" s="53"/>
      <c r="AI14" s="53"/>
      <c r="AJ14" s="53"/>
      <c r="AK14" s="54"/>
    </row>
    <row r="15" spans="2:38" ht="24" customHeight="1" x14ac:dyDescent="0.7">
      <c r="C15" s="58" t="s">
        <v>65</v>
      </c>
      <c r="D15" s="57"/>
      <c r="E15" s="57"/>
      <c r="F15" s="57"/>
      <c r="G15" s="57"/>
      <c r="H15" s="57"/>
      <c r="I15" s="57"/>
      <c r="J15" s="57"/>
      <c r="K15" s="57"/>
      <c r="L15" s="41" t="str">
        <f>VLOOKUP($E$2,入力フォーム!$B$6:$AG$55,ROW()-4,FALSE)&amp;""</f>
        <v/>
      </c>
      <c r="M15" s="42"/>
      <c r="N15" s="42"/>
      <c r="O15" s="42"/>
      <c r="P15" s="42"/>
      <c r="Q15" s="42"/>
      <c r="R15" s="42"/>
      <c r="S15" s="42"/>
      <c r="T15" s="42"/>
      <c r="U15" s="57" t="s">
        <v>53</v>
      </c>
      <c r="V15" s="57"/>
      <c r="W15" s="57"/>
      <c r="X15" s="57"/>
      <c r="Y15" s="57"/>
      <c r="Z15" s="57"/>
      <c r="AA15" s="57"/>
      <c r="AB15" s="57"/>
      <c r="AC15" s="57"/>
      <c r="AD15" s="41" t="str">
        <f>VLOOKUP($E$2,入力フォーム!$B$6:$AG$55,ROW()+17,FALSE)&amp;""</f>
        <v/>
      </c>
      <c r="AE15" s="42"/>
      <c r="AF15" s="42"/>
      <c r="AG15" s="42"/>
      <c r="AH15" s="42"/>
      <c r="AI15" s="42"/>
      <c r="AJ15" s="42"/>
      <c r="AK15" s="43"/>
    </row>
    <row r="16" spans="2:38" ht="24" customHeight="1" x14ac:dyDescent="0.7">
      <c r="C16" s="58" t="s">
        <v>66</v>
      </c>
      <c r="D16" s="57"/>
      <c r="E16" s="57"/>
      <c r="F16" s="57"/>
      <c r="G16" s="57"/>
      <c r="H16" s="57"/>
      <c r="I16" s="57"/>
      <c r="J16" s="57"/>
      <c r="K16" s="57"/>
      <c r="L16" s="41" t="str">
        <f>VLOOKUP($E$2,入力フォーム!$B$6:$AG$55,ROW()-4,FALSE)&amp;""</f>
        <v/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1:76" ht="24" customHeight="1" x14ac:dyDescent="0.7">
      <c r="C17" s="58" t="s">
        <v>67</v>
      </c>
      <c r="D17" s="57"/>
      <c r="E17" s="57"/>
      <c r="F17" s="57"/>
      <c r="G17" s="57"/>
      <c r="H17" s="57"/>
      <c r="I17" s="57"/>
      <c r="J17" s="57"/>
      <c r="K17" s="57"/>
      <c r="L17" s="41" t="str">
        <f>VLOOKUP($E$2,入力フォーム!$B$6:$AG$55,ROW()-4,FALSE)&amp;""</f>
        <v/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1:76" ht="24" customHeight="1" x14ac:dyDescent="0.7">
      <c r="C18" s="58" t="s">
        <v>68</v>
      </c>
      <c r="D18" s="57"/>
      <c r="E18" s="57"/>
      <c r="F18" s="57"/>
      <c r="G18" s="57"/>
      <c r="H18" s="57"/>
      <c r="I18" s="57"/>
      <c r="J18" s="57"/>
      <c r="K18" s="57"/>
      <c r="L18" s="41" t="str">
        <f>VLOOKUP($E$2,入力フォーム!$B$6:$AG$55,ROW()-4,FALSE)&amp;""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24" customHeight="1" x14ac:dyDescent="0.7">
      <c r="C19" s="58" t="s">
        <v>5</v>
      </c>
      <c r="D19" s="57"/>
      <c r="E19" s="57"/>
      <c r="F19" s="57"/>
      <c r="G19" s="57"/>
      <c r="H19" s="57"/>
      <c r="I19" s="57"/>
      <c r="J19" s="57"/>
      <c r="K19" s="57"/>
      <c r="L19" s="41" t="str">
        <f>VLOOKUP($E$2,入力フォーム!$B$6:$AG$55,ROW()-4,FALSE)&amp;""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24" customHeight="1" x14ac:dyDescent="0.7">
      <c r="C20" s="59" t="s">
        <v>69</v>
      </c>
      <c r="D20" s="57"/>
      <c r="E20" s="57"/>
      <c r="F20" s="57"/>
      <c r="G20" s="57"/>
      <c r="H20" s="57"/>
      <c r="I20" s="57"/>
      <c r="J20" s="57"/>
      <c r="K20" s="57"/>
      <c r="L20" s="41" t="str">
        <f>VLOOKUP($E$2,入力フォーム!$B$6:$AG$55,ROW()-4,FALSE)&amp;""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24" customHeight="1" x14ac:dyDescent="0.7">
      <c r="C21" s="32"/>
      <c r="D21" s="57" t="s">
        <v>19</v>
      </c>
      <c r="E21" s="57"/>
      <c r="F21" s="57"/>
      <c r="G21" s="57"/>
      <c r="H21" s="57"/>
      <c r="I21" s="57"/>
      <c r="J21" s="57"/>
      <c r="K21" s="57"/>
      <c r="L21" s="41" t="str">
        <f>VLOOKUP($E$2,入力フォーム!$B$6:$AG$55,ROW()-4,FALSE)&amp;""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24" customHeight="1" x14ac:dyDescent="0.7">
      <c r="C22" s="58" t="s">
        <v>70</v>
      </c>
      <c r="D22" s="57"/>
      <c r="E22" s="57"/>
      <c r="F22" s="57"/>
      <c r="G22" s="57"/>
      <c r="H22" s="57"/>
      <c r="I22" s="57"/>
      <c r="J22" s="57"/>
      <c r="K22" s="57"/>
      <c r="L22" s="75" t="str">
        <f>VLOOKUP($E$2,入力フォーム!$B$6:$AG$55,ROW()-4,FALSE)&amp;""</f>
        <v/>
      </c>
      <c r="M22" s="75"/>
      <c r="N22" s="75"/>
      <c r="O22" s="75"/>
      <c r="P22" s="75"/>
      <c r="Q22" s="75"/>
      <c r="R22" s="75"/>
      <c r="S22" s="75"/>
      <c r="T22" s="75"/>
      <c r="U22" s="77" t="s">
        <v>48</v>
      </c>
      <c r="V22" s="78"/>
      <c r="W22" s="78"/>
      <c r="X22" s="78"/>
      <c r="Y22" s="78"/>
      <c r="Z22" s="78"/>
      <c r="AA22" s="78"/>
      <c r="AB22" s="78"/>
      <c r="AC22" s="79"/>
      <c r="AD22" s="75" t="str">
        <f>IF(VLOOKUP($E$2,入力フォーム!$B$6:$AG$55,ROW()-3,FALSE)="","",LEFT(VLOOKUP($E$2,入力フォーム!$B$6:$AG$55,ROW()-3,FALSE),4)&amp;"/"&amp;MID(VLOOKUP($E$2,入力フォーム!$B$6:$AG$55,ROW()-3,FALSE),5,2)&amp;"/"&amp;MID(VLOOKUP($E$2,入力フォーム!$B$6:$AG$55,ROW()-3,FALSE),7,2))</f>
        <v/>
      </c>
      <c r="AE22" s="75"/>
      <c r="AF22" s="75"/>
      <c r="AG22" s="75"/>
      <c r="AH22" s="75"/>
      <c r="AI22" s="75"/>
      <c r="AJ22" s="75"/>
      <c r="AK22" s="76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34"/>
      <c r="BS22" s="34"/>
      <c r="BT22" s="34"/>
      <c r="BU22" s="34"/>
      <c r="BV22" s="34"/>
      <c r="BW22" s="34"/>
      <c r="BX22" s="34"/>
    </row>
    <row r="23" spans="1:76" ht="24" customHeight="1" thickBot="1" x14ac:dyDescent="0.75">
      <c r="C23" s="71" t="s">
        <v>27</v>
      </c>
      <c r="D23" s="72"/>
      <c r="E23" s="72"/>
      <c r="F23" s="72"/>
      <c r="G23" s="72"/>
      <c r="H23" s="72"/>
      <c r="I23" s="72"/>
      <c r="J23" s="72"/>
      <c r="K23" s="72"/>
      <c r="L23" s="73" t="str">
        <f>VLOOKUP($E$2,入力フォーム!$B$6:$AG$55,ROW()-3,FALSE)&amp;""</f>
        <v/>
      </c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34"/>
      <c r="BA23" s="34"/>
      <c r="BB23" s="34"/>
      <c r="BC23" s="34"/>
      <c r="BD23" s="34"/>
      <c r="BE23" s="34"/>
      <c r="BF23" s="34"/>
      <c r="BG23" s="34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34"/>
      <c r="BS23" s="34"/>
      <c r="BT23" s="34"/>
      <c r="BU23" s="34"/>
      <c r="BV23" s="34"/>
      <c r="BW23" s="34"/>
      <c r="BX23" s="34"/>
    </row>
    <row r="24" spans="1:76" ht="12" customHeight="1" thickTop="1" x14ac:dyDescent="0.7"/>
    <row r="25" spans="1:76" ht="15.65" customHeight="1" thickBot="1" x14ac:dyDescent="0.75">
      <c r="C25" s="35" t="s">
        <v>15</v>
      </c>
    </row>
    <row r="26" spans="1:76" ht="57" customHeight="1" thickTop="1" thickBot="1" x14ac:dyDescent="0.75">
      <c r="B26" s="28"/>
      <c r="C26" s="63" t="str">
        <f>VLOOKUP($E$2,入力フォーム!$B$6:$AG$55,ROW()-5,FALSE)&amp;""</f>
        <v/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76" ht="18.899999999999999" thickTop="1" thickBot="1" x14ac:dyDescent="0.75"/>
    <row r="28" spans="1:76" ht="17.5" customHeight="1" x14ac:dyDescent="0.7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76" ht="4.75" customHeight="1" thickBot="1" x14ac:dyDescent="0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76" ht="24" customHeight="1" thickTop="1" x14ac:dyDescent="0.7">
      <c r="C30" s="55" t="s">
        <v>71</v>
      </c>
      <c r="D30" s="56"/>
      <c r="E30" s="56"/>
      <c r="F30" s="56"/>
      <c r="G30" s="56"/>
      <c r="H30" s="56"/>
      <c r="I30" s="56"/>
      <c r="J30" s="56"/>
      <c r="K30" s="56"/>
      <c r="L30" s="53" t="str">
        <f>IF(VLOOKUP($E$2,入力フォーム!$B$6:$AG$55,ROW()-8,FALSE)="","",LEFT(VLOOKUP($E$2,入力フォーム!$B$6:$AG$55,ROW()-8,FALSE),4)&amp;"/"&amp;MID(VLOOKUP($E$2,入力フォーム!$B$6:$AG$55,ROW()-8,FALSE),5,2)&amp;"/"&amp;MID(VLOOKUP($E$2,入力フォーム!$B$6:$AG$55,ROW()-8,FALSE),7,2))</f>
        <v/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</row>
    <row r="31" spans="1:76" ht="24" customHeight="1" x14ac:dyDescent="0.7">
      <c r="C31" s="58" t="s">
        <v>72</v>
      </c>
      <c r="D31" s="57"/>
      <c r="E31" s="57"/>
      <c r="F31" s="57"/>
      <c r="G31" s="57"/>
      <c r="H31" s="57"/>
      <c r="I31" s="57"/>
      <c r="J31" s="57"/>
      <c r="K31" s="57"/>
      <c r="L31" s="75" t="str">
        <f>VLOOKUP($E$2,入力フォーム!$B$6:$AG$55,ROW()-8,FALSE)&amp;""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76" ht="24" customHeight="1" x14ac:dyDescent="0.7">
      <c r="C32" s="67" t="s">
        <v>38</v>
      </c>
      <c r="D32" s="68"/>
      <c r="E32" s="68"/>
      <c r="F32" s="68"/>
      <c r="G32" s="68"/>
      <c r="H32" s="68"/>
      <c r="I32" s="68"/>
      <c r="J32" s="68"/>
      <c r="K32" s="68"/>
      <c r="L32" s="41" t="str">
        <f>VLOOKUP($E$2,入力フォーム!$B$6:$AG$55,ROW()-8,FALSE)&amp;""</f>
        <v/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3:37" ht="24" customHeight="1" x14ac:dyDescent="0.7">
      <c r="C33" s="58" t="s">
        <v>73</v>
      </c>
      <c r="D33" s="57"/>
      <c r="E33" s="57"/>
      <c r="F33" s="57"/>
      <c r="G33" s="57"/>
      <c r="H33" s="57"/>
      <c r="I33" s="57"/>
      <c r="J33" s="57"/>
      <c r="K33" s="57"/>
      <c r="L33" s="41" t="str">
        <f>VLOOKUP($E$2,入力フォーム!$B$6:$AG$55,ROW()-8,FALSE)&amp;""</f>
        <v/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</row>
    <row r="34" spans="3:37" ht="24" customHeight="1" thickBot="1" x14ac:dyDescent="0.75">
      <c r="C34" s="69" t="s">
        <v>74</v>
      </c>
      <c r="D34" s="70"/>
      <c r="E34" s="70"/>
      <c r="F34" s="70"/>
      <c r="G34" s="70"/>
      <c r="H34" s="70"/>
      <c r="I34" s="70"/>
      <c r="J34" s="70"/>
      <c r="K34" s="70"/>
      <c r="L34" s="44" t="str">
        <f>VLOOKUP($E$2,入力フォーム!$B$6:$AG$55,ROW()-8,FALSE)&amp;""</f>
        <v/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3:37" ht="18.45" thickTop="1" x14ac:dyDescent="0.7"/>
    <row r="36" spans="3:37" ht="19.75" thickBot="1" x14ac:dyDescent="0.75">
      <c r="C36" s="35" t="s">
        <v>15</v>
      </c>
    </row>
    <row r="37" spans="3:37" ht="59.5" customHeight="1" thickTop="1" thickBot="1" x14ac:dyDescent="0.75">
      <c r="C37" s="63" t="str">
        <f>VLOOKUP($E$2,入力フォーム!$B$6:$AG$55,ROW()-10,FALSE)&amp;""</f>
        <v/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5"/>
    </row>
    <row r="38" spans="3:37" ht="18.45" thickTop="1" x14ac:dyDescent="0.7"/>
  </sheetData>
  <sheetProtection algorithmName="SHA-512" hashValue="EaDzCZbgfxZM8Oyhlkvmkp/4nMtscbSYxSVYEiWcqzMrcZdvFxVAVx0Xf8YRpo0idVvv9R2+IO05ol3WgqDSPg==" saltValue="yfSox+Xrt4clznuRcbsyQg==" spinCount="100000" sheet="1" objects="1" scenarios="1" selectLockedCells="1"/>
  <mergeCells count="54">
    <mergeCell ref="C34:K34"/>
    <mergeCell ref="L34:AK34"/>
    <mergeCell ref="C37:AK37"/>
    <mergeCell ref="C31:K31"/>
    <mergeCell ref="L31:AK31"/>
    <mergeCell ref="C32:K32"/>
    <mergeCell ref="L32:AK32"/>
    <mergeCell ref="C33:K33"/>
    <mergeCell ref="L33:AK33"/>
    <mergeCell ref="C23:K23"/>
    <mergeCell ref="L23:AK23"/>
    <mergeCell ref="C26:AK26"/>
    <mergeCell ref="A28:AM28"/>
    <mergeCell ref="C30:K30"/>
    <mergeCell ref="L30:AK30"/>
    <mergeCell ref="C20:K20"/>
    <mergeCell ref="L20:AK20"/>
    <mergeCell ref="D21:K21"/>
    <mergeCell ref="L21:AK21"/>
    <mergeCell ref="C22:K22"/>
    <mergeCell ref="L22:T22"/>
    <mergeCell ref="U22:AC22"/>
    <mergeCell ref="AD22:AK22"/>
    <mergeCell ref="C17:K17"/>
    <mergeCell ref="L17:AK17"/>
    <mergeCell ref="C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2018-11-07T05:30:01Z</cp:lastPrinted>
  <dcterms:created xsi:type="dcterms:W3CDTF">2018-04-03T01:50:55Z</dcterms:created>
  <dcterms:modified xsi:type="dcterms:W3CDTF">2020-01-06T05:38:27Z</dcterms:modified>
</cp:coreProperties>
</file>