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DIRGROUP\電取委ガス関係\地方ガススイッチング\検討項目別\レイアウト\全様式\20191220 最終版（修正反映）\"/>
    </mc:Choice>
  </mc:AlternateContent>
  <bookViews>
    <workbookView xWindow="28697" yWindow="-4423" windowWidth="24223" windowHeight="13123"/>
  </bookViews>
  <sheets>
    <sheet name="入力フォーム" sheetId="1" r:id="rId1"/>
    <sheet name="顧客別確認シート" sheetId="4" r:id="rId2"/>
    <sheet name="顧客別確認シート (2)" sheetId="54" r:id="rId3"/>
    <sheet name="顧客別確認シート (3)" sheetId="55" r:id="rId4"/>
    <sheet name="顧客別確認シート (4)" sheetId="56" r:id="rId5"/>
    <sheet name="顧客別確認シート (5)" sheetId="57" r:id="rId6"/>
    <sheet name="顧客別確認シート (6)" sheetId="58" r:id="rId7"/>
    <sheet name="顧客別確認シート (7)" sheetId="59" r:id="rId8"/>
    <sheet name="顧客別確認シート (8)" sheetId="60" r:id="rId9"/>
    <sheet name="顧客別確認シート (9)" sheetId="61" r:id="rId10"/>
    <sheet name="顧客別確認シート (10)" sheetId="62" r:id="rId11"/>
    <sheet name="顧客別確認シート (11)" sheetId="63" r:id="rId12"/>
    <sheet name="顧客別確認シート (12)" sheetId="64" r:id="rId13"/>
    <sheet name="顧客別確認シート (13)" sheetId="65" r:id="rId14"/>
    <sheet name="顧客別確認シート (14)" sheetId="66" r:id="rId15"/>
    <sheet name="顧客別確認シート (15)" sheetId="67" r:id="rId16"/>
    <sheet name="顧客別確認シート (16)" sheetId="68" r:id="rId17"/>
    <sheet name="顧客別確認シート (17)" sheetId="69" r:id="rId18"/>
    <sheet name="顧客別確認シート (18)" sheetId="70" r:id="rId19"/>
    <sheet name="顧客別確認シート (19)" sheetId="71" r:id="rId20"/>
    <sheet name="顧客別確認シート (20)" sheetId="72" r:id="rId21"/>
    <sheet name="顧客別確認シート (21)" sheetId="73" r:id="rId22"/>
    <sheet name="顧客別確認シート (22)" sheetId="74" r:id="rId23"/>
    <sheet name="顧客別確認シート (23)" sheetId="75" r:id="rId24"/>
    <sheet name="顧客別確認シート (24)" sheetId="76" r:id="rId25"/>
    <sheet name="顧客別確認シート (25)" sheetId="77" r:id="rId26"/>
    <sheet name="顧客別確認シート (26)" sheetId="78" r:id="rId27"/>
    <sheet name="顧客別確認シート (27)" sheetId="79" r:id="rId28"/>
    <sheet name="顧客別確認シート (28)" sheetId="80" r:id="rId29"/>
    <sheet name="顧客別確認シート (29)" sheetId="81" r:id="rId30"/>
    <sheet name="顧客別確認シート (30)" sheetId="82" r:id="rId31"/>
    <sheet name="顧客別確認シート (31)" sheetId="83" r:id="rId32"/>
    <sheet name="顧客別確認シート (32)" sheetId="84" r:id="rId33"/>
    <sheet name="顧客別確認シート (33)" sheetId="85" r:id="rId34"/>
    <sheet name="顧客別確認シート (34)" sheetId="86" r:id="rId35"/>
    <sheet name="顧客別確認シート (35)" sheetId="87" r:id="rId36"/>
    <sheet name="顧客別確認シート (36)" sheetId="88" r:id="rId37"/>
    <sheet name="顧客別確認シート (37)" sheetId="89" r:id="rId38"/>
    <sheet name="顧客別確認シート (38)" sheetId="90" r:id="rId39"/>
    <sheet name="顧客別確認シート (39)" sheetId="91" r:id="rId40"/>
    <sheet name="顧客別確認シート (40)" sheetId="92" r:id="rId41"/>
    <sheet name="顧客別確認シート (41)" sheetId="93" r:id="rId42"/>
    <sheet name="顧客別確認シート (42)" sheetId="94" r:id="rId43"/>
    <sheet name="顧客別確認シート (43)" sheetId="95" r:id="rId44"/>
    <sheet name="顧客別確認シート (44)" sheetId="96" r:id="rId45"/>
    <sheet name="顧客別確認シート (45)" sheetId="97" r:id="rId46"/>
    <sheet name="顧客別確認シート (46)" sheetId="98" r:id="rId47"/>
    <sheet name="顧客別確認シート (47)" sheetId="99" r:id="rId48"/>
    <sheet name="顧客別確認シート (48)" sheetId="100" r:id="rId49"/>
    <sheet name="顧客別確認シート (49)" sheetId="101" r:id="rId50"/>
    <sheet name="顧客別確認シート (50)" sheetId="102" r:id="rId51"/>
  </sheets>
  <definedNames>
    <definedName name="_xlnm.Print_Area" localSheetId="1">顧客別確認シート!$A$1:$AM$59</definedName>
    <definedName name="_xlnm.Print_Area" localSheetId="10">'顧客別確認シート (10)'!$A$1:$AM$59</definedName>
    <definedName name="_xlnm.Print_Area" localSheetId="11">'顧客別確認シート (11)'!$A$1:$AM$59</definedName>
    <definedName name="_xlnm.Print_Area" localSheetId="12">'顧客別確認シート (12)'!$A$1:$AM$59</definedName>
    <definedName name="_xlnm.Print_Area" localSheetId="13">'顧客別確認シート (13)'!$A$1:$AM$59</definedName>
    <definedName name="_xlnm.Print_Area" localSheetId="14">'顧客別確認シート (14)'!$A$1:$AM$59</definedName>
    <definedName name="_xlnm.Print_Area" localSheetId="15">'顧客別確認シート (15)'!$A$1:$AM$59</definedName>
    <definedName name="_xlnm.Print_Area" localSheetId="16">'顧客別確認シート (16)'!$A$1:$AM$59</definedName>
    <definedName name="_xlnm.Print_Area" localSheetId="17">'顧客別確認シート (17)'!$A$1:$AM$59</definedName>
    <definedName name="_xlnm.Print_Area" localSheetId="18">'顧客別確認シート (18)'!$A$1:$AM$59</definedName>
    <definedName name="_xlnm.Print_Area" localSheetId="19">'顧客別確認シート (19)'!$A$1:$AM$59</definedName>
    <definedName name="_xlnm.Print_Area" localSheetId="2">'顧客別確認シート (2)'!$A$1:$AM$59</definedName>
    <definedName name="_xlnm.Print_Area" localSheetId="20">'顧客別確認シート (20)'!$A$1:$AM$59</definedName>
    <definedName name="_xlnm.Print_Area" localSheetId="21">'顧客別確認シート (21)'!$A$1:$AM$59</definedName>
    <definedName name="_xlnm.Print_Area" localSheetId="22">'顧客別確認シート (22)'!$A$1:$AM$59</definedName>
    <definedName name="_xlnm.Print_Area" localSheetId="23">'顧客別確認シート (23)'!$A$1:$AM$59</definedName>
    <definedName name="_xlnm.Print_Area" localSheetId="24">'顧客別確認シート (24)'!$A$1:$AM$59</definedName>
    <definedName name="_xlnm.Print_Area" localSheetId="25">'顧客別確認シート (25)'!$A$1:$AM$59</definedName>
    <definedName name="_xlnm.Print_Area" localSheetId="26">'顧客別確認シート (26)'!$A$1:$AM$59</definedName>
    <definedName name="_xlnm.Print_Area" localSheetId="27">'顧客別確認シート (27)'!$A$1:$AM$59</definedName>
    <definedName name="_xlnm.Print_Area" localSheetId="28">'顧客別確認シート (28)'!$A$1:$AM$59</definedName>
    <definedName name="_xlnm.Print_Area" localSheetId="29">'顧客別確認シート (29)'!$A$1:$AM$59</definedName>
    <definedName name="_xlnm.Print_Area" localSheetId="3">'顧客別確認シート (3)'!$A$1:$AM$59</definedName>
    <definedName name="_xlnm.Print_Area" localSheetId="30">'顧客別確認シート (30)'!$A$1:$AM$59</definedName>
    <definedName name="_xlnm.Print_Area" localSheetId="31">'顧客別確認シート (31)'!$A$1:$AM$59</definedName>
    <definedName name="_xlnm.Print_Area" localSheetId="32">'顧客別確認シート (32)'!$A$1:$AM$59</definedName>
    <definedName name="_xlnm.Print_Area" localSheetId="33">'顧客別確認シート (33)'!$A$1:$AM$59</definedName>
    <definedName name="_xlnm.Print_Area" localSheetId="34">'顧客別確認シート (34)'!$A$1:$AM$59</definedName>
    <definedName name="_xlnm.Print_Area" localSheetId="35">'顧客別確認シート (35)'!$A$1:$AM$59</definedName>
    <definedName name="_xlnm.Print_Area" localSheetId="36">'顧客別確認シート (36)'!$A$1:$AM$59</definedName>
    <definedName name="_xlnm.Print_Area" localSheetId="37">'顧客別確認シート (37)'!$A$1:$AM$59</definedName>
    <definedName name="_xlnm.Print_Area" localSheetId="38">'顧客別確認シート (38)'!$A$1:$AM$59</definedName>
    <definedName name="_xlnm.Print_Area" localSheetId="39">'顧客別確認シート (39)'!$A$1:$AM$59</definedName>
    <definedName name="_xlnm.Print_Area" localSheetId="4">'顧客別確認シート (4)'!$A$1:$AM$59</definedName>
    <definedName name="_xlnm.Print_Area" localSheetId="40">'顧客別確認シート (40)'!$A$1:$AM$59</definedName>
    <definedName name="_xlnm.Print_Area" localSheetId="41">'顧客別確認シート (41)'!$A$1:$AM$59</definedName>
    <definedName name="_xlnm.Print_Area" localSheetId="42">'顧客別確認シート (42)'!$A$1:$AM$59</definedName>
    <definedName name="_xlnm.Print_Area" localSheetId="43">'顧客別確認シート (43)'!$A$1:$AM$59</definedName>
    <definedName name="_xlnm.Print_Area" localSheetId="44">'顧客別確認シート (44)'!$A$1:$AM$59</definedName>
    <definedName name="_xlnm.Print_Area" localSheetId="45">'顧客別確認シート (45)'!$A$1:$AM$59</definedName>
    <definedName name="_xlnm.Print_Area" localSheetId="46">'顧客別確認シート (46)'!$A$1:$AM$59</definedName>
    <definedName name="_xlnm.Print_Area" localSheetId="47">'顧客別確認シート (47)'!$A$1:$AM$59</definedName>
    <definedName name="_xlnm.Print_Area" localSheetId="48">'顧客別確認シート (48)'!$A$1:$AM$59</definedName>
    <definedName name="_xlnm.Print_Area" localSheetId="49">'顧客別確認シート (49)'!$A$1:$AM$59</definedName>
    <definedName name="_xlnm.Print_Area" localSheetId="5">'顧客別確認シート (5)'!$A$1:$AM$59</definedName>
    <definedName name="_xlnm.Print_Area" localSheetId="50">'顧客別確認シート (50)'!$A$1:$AM$59</definedName>
    <definedName name="_xlnm.Print_Area" localSheetId="6">'顧客別確認シート (6)'!$A$1:$AM$59</definedName>
    <definedName name="_xlnm.Print_Area" localSheetId="7">'顧客別確認シート (7)'!$A$1:$AM$59</definedName>
    <definedName name="_xlnm.Print_Area" localSheetId="8">'顧客別確認シート (8)'!$A$1:$AM$59</definedName>
    <definedName name="_xlnm.Print_Area" localSheetId="9">'顧客別確認シート (9)'!$A$1:$AM$59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8" i="102" l="1"/>
  <c r="L55" i="102"/>
  <c r="L54" i="102"/>
  <c r="L53" i="102"/>
  <c r="L52" i="102"/>
  <c r="AD51" i="102"/>
  <c r="L51" i="102"/>
  <c r="C47" i="102"/>
  <c r="L39" i="102"/>
  <c r="L36" i="102"/>
  <c r="AD35" i="102"/>
  <c r="L35" i="102"/>
  <c r="AD34" i="102"/>
  <c r="L34" i="102"/>
  <c r="L33" i="102"/>
  <c r="L32" i="102"/>
  <c r="L31" i="102"/>
  <c r="L29" i="102"/>
  <c r="AD28" i="102"/>
  <c r="AD27" i="102"/>
  <c r="AD26" i="102"/>
  <c r="L26" i="102"/>
  <c r="AD24" i="102"/>
  <c r="AD23" i="102"/>
  <c r="L23" i="102"/>
  <c r="AD22" i="102"/>
  <c r="L22" i="102"/>
  <c r="L21" i="102"/>
  <c r="AD20" i="102"/>
  <c r="L20" i="102"/>
  <c r="L19" i="102"/>
  <c r="L44" i="102" s="1"/>
  <c r="L18" i="102"/>
  <c r="L43" i="102" s="1"/>
  <c r="L17" i="102"/>
  <c r="L42" i="102" s="1"/>
  <c r="L16" i="102"/>
  <c r="L41" i="102" s="1"/>
  <c r="AD15" i="102"/>
  <c r="AD40" i="102" s="1"/>
  <c r="L15" i="102"/>
  <c r="L40" i="102" s="1"/>
  <c r="AD14" i="102"/>
  <c r="L14" i="102"/>
  <c r="L13" i="102"/>
  <c r="L11" i="102"/>
  <c r="L10" i="102"/>
  <c r="AH9" i="102"/>
  <c r="L9" i="102"/>
  <c r="C4" i="102"/>
  <c r="AD2" i="102"/>
  <c r="C58" i="101"/>
  <c r="L55" i="101"/>
  <c r="L54" i="101"/>
  <c r="L53" i="101"/>
  <c r="L52" i="101"/>
  <c r="AD51" i="101"/>
  <c r="L51" i="101"/>
  <c r="C47" i="101"/>
  <c r="L39" i="101"/>
  <c r="L36" i="101"/>
  <c r="AD35" i="101"/>
  <c r="L35" i="101"/>
  <c r="AD34" i="101"/>
  <c r="L34" i="101"/>
  <c r="L33" i="101"/>
  <c r="L32" i="101"/>
  <c r="L31" i="101"/>
  <c r="L29" i="101"/>
  <c r="AD28" i="101"/>
  <c r="AD27" i="101"/>
  <c r="AD26" i="101"/>
  <c r="L26" i="101"/>
  <c r="AD24" i="101"/>
  <c r="AD23" i="101"/>
  <c r="L23" i="101"/>
  <c r="AD22" i="101"/>
  <c r="L22" i="101"/>
  <c r="L21" i="101"/>
  <c r="AD20" i="101"/>
  <c r="L20" i="101"/>
  <c r="L19" i="101"/>
  <c r="L44" i="101" s="1"/>
  <c r="L18" i="101"/>
  <c r="L43" i="101" s="1"/>
  <c r="L17" i="101"/>
  <c r="L42" i="101" s="1"/>
  <c r="L16" i="101"/>
  <c r="L41" i="101" s="1"/>
  <c r="AD15" i="101"/>
  <c r="AD40" i="101" s="1"/>
  <c r="L15" i="101"/>
  <c r="L40" i="101" s="1"/>
  <c r="AD14" i="101"/>
  <c r="L14" i="101"/>
  <c r="L13" i="101"/>
  <c r="L11" i="101"/>
  <c r="L10" i="101"/>
  <c r="AH9" i="101"/>
  <c r="L9" i="101"/>
  <c r="C4" i="101"/>
  <c r="AD2" i="101"/>
  <c r="C58" i="100"/>
  <c r="L55" i="100"/>
  <c r="L54" i="100"/>
  <c r="L53" i="100"/>
  <c r="L52" i="100"/>
  <c r="AD51" i="100"/>
  <c r="L51" i="100"/>
  <c r="C47" i="100"/>
  <c r="L39" i="100"/>
  <c r="L36" i="100"/>
  <c r="AD35" i="100"/>
  <c r="L35" i="100"/>
  <c r="AD34" i="100"/>
  <c r="L34" i="100"/>
  <c r="L33" i="100"/>
  <c r="L32" i="100"/>
  <c r="L31" i="100"/>
  <c r="L29" i="100"/>
  <c r="AD28" i="100"/>
  <c r="AD27" i="100"/>
  <c r="AD26" i="100"/>
  <c r="L26" i="100"/>
  <c r="AD24" i="100"/>
  <c r="AD23" i="100"/>
  <c r="L23" i="100"/>
  <c r="AD22" i="100"/>
  <c r="L22" i="100"/>
  <c r="L21" i="100"/>
  <c r="AD20" i="100"/>
  <c r="L20" i="100"/>
  <c r="L19" i="100"/>
  <c r="L44" i="100" s="1"/>
  <c r="L18" i="100"/>
  <c r="L43" i="100" s="1"/>
  <c r="L17" i="100"/>
  <c r="L42" i="100" s="1"/>
  <c r="L16" i="100"/>
  <c r="L41" i="100" s="1"/>
  <c r="AD15" i="100"/>
  <c r="AD40" i="100" s="1"/>
  <c r="L15" i="100"/>
  <c r="L40" i="100" s="1"/>
  <c r="AD14" i="100"/>
  <c r="L14" i="100"/>
  <c r="L13" i="100"/>
  <c r="L11" i="100"/>
  <c r="L10" i="100"/>
  <c r="AH9" i="100"/>
  <c r="L9" i="100"/>
  <c r="C4" i="100"/>
  <c r="AD2" i="100"/>
  <c r="C58" i="99"/>
  <c r="L55" i="99"/>
  <c r="L54" i="99"/>
  <c r="L53" i="99"/>
  <c r="L52" i="99"/>
  <c r="AD51" i="99"/>
  <c r="L51" i="99"/>
  <c r="C47" i="99"/>
  <c r="L39" i="99"/>
  <c r="L36" i="99"/>
  <c r="AD35" i="99"/>
  <c r="L35" i="99"/>
  <c r="AD34" i="99"/>
  <c r="L34" i="99"/>
  <c r="L33" i="99"/>
  <c r="L32" i="99"/>
  <c r="L31" i="99"/>
  <c r="L29" i="99"/>
  <c r="AD28" i="99"/>
  <c r="AD27" i="99"/>
  <c r="AD26" i="99"/>
  <c r="L26" i="99"/>
  <c r="AD24" i="99"/>
  <c r="AD23" i="99"/>
  <c r="L23" i="99"/>
  <c r="AD22" i="99"/>
  <c r="L22" i="99"/>
  <c r="L21" i="99"/>
  <c r="AD20" i="99"/>
  <c r="L20" i="99"/>
  <c r="L19" i="99"/>
  <c r="L44" i="99" s="1"/>
  <c r="L18" i="99"/>
  <c r="L43" i="99" s="1"/>
  <c r="L17" i="99"/>
  <c r="L42" i="99" s="1"/>
  <c r="L16" i="99"/>
  <c r="L41" i="99" s="1"/>
  <c r="AD15" i="99"/>
  <c r="AD40" i="99" s="1"/>
  <c r="L15" i="99"/>
  <c r="L40" i="99" s="1"/>
  <c r="AD14" i="99"/>
  <c r="L14" i="99"/>
  <c r="L13" i="99"/>
  <c r="L11" i="99"/>
  <c r="L10" i="99"/>
  <c r="AH9" i="99"/>
  <c r="L9" i="99"/>
  <c r="C4" i="99"/>
  <c r="AD2" i="99"/>
  <c r="C58" i="98"/>
  <c r="L55" i="98"/>
  <c r="L54" i="98"/>
  <c r="L53" i="98"/>
  <c r="L52" i="98"/>
  <c r="AD51" i="98"/>
  <c r="L51" i="98"/>
  <c r="C47" i="98"/>
  <c r="L39" i="98"/>
  <c r="L36" i="98"/>
  <c r="AD35" i="98"/>
  <c r="L35" i="98"/>
  <c r="AD34" i="98"/>
  <c r="L34" i="98"/>
  <c r="L33" i="98"/>
  <c r="L32" i="98"/>
  <c r="L31" i="98"/>
  <c r="L29" i="98"/>
  <c r="AD28" i="98"/>
  <c r="AD27" i="98"/>
  <c r="AD26" i="98"/>
  <c r="L26" i="98"/>
  <c r="AD24" i="98"/>
  <c r="AD23" i="98"/>
  <c r="L23" i="98"/>
  <c r="AD22" i="98"/>
  <c r="L22" i="98"/>
  <c r="L21" i="98"/>
  <c r="AD20" i="98"/>
  <c r="L20" i="98"/>
  <c r="L19" i="98"/>
  <c r="L44" i="98" s="1"/>
  <c r="L18" i="98"/>
  <c r="L43" i="98" s="1"/>
  <c r="L17" i="98"/>
  <c r="L42" i="98" s="1"/>
  <c r="L16" i="98"/>
  <c r="L41" i="98" s="1"/>
  <c r="AD15" i="98"/>
  <c r="AD40" i="98" s="1"/>
  <c r="L15" i="98"/>
  <c r="L40" i="98" s="1"/>
  <c r="AD14" i="98"/>
  <c r="L14" i="98"/>
  <c r="L13" i="98"/>
  <c r="L11" i="98"/>
  <c r="L10" i="98"/>
  <c r="AH9" i="98"/>
  <c r="L9" i="98"/>
  <c r="C4" i="98"/>
  <c r="AD2" i="98"/>
  <c r="C58" i="97"/>
  <c r="L55" i="97"/>
  <c r="L54" i="97"/>
  <c r="L53" i="97"/>
  <c r="L52" i="97"/>
  <c r="AD51" i="97"/>
  <c r="L51" i="97"/>
  <c r="C47" i="97"/>
  <c r="L39" i="97"/>
  <c r="L36" i="97"/>
  <c r="AD35" i="97"/>
  <c r="L35" i="97"/>
  <c r="AD34" i="97"/>
  <c r="L34" i="97"/>
  <c r="L33" i="97"/>
  <c r="L32" i="97"/>
  <c r="L31" i="97"/>
  <c r="L29" i="97"/>
  <c r="AD28" i="97"/>
  <c r="AD27" i="97"/>
  <c r="AD26" i="97"/>
  <c r="L26" i="97"/>
  <c r="AD24" i="97"/>
  <c r="AD23" i="97"/>
  <c r="L23" i="97"/>
  <c r="AD22" i="97"/>
  <c r="L22" i="97"/>
  <c r="L21" i="97"/>
  <c r="AD20" i="97"/>
  <c r="L20" i="97"/>
  <c r="L19" i="97"/>
  <c r="L44" i="97" s="1"/>
  <c r="L18" i="97"/>
  <c r="L43" i="97" s="1"/>
  <c r="L17" i="97"/>
  <c r="L42" i="97" s="1"/>
  <c r="L16" i="97"/>
  <c r="L41" i="97" s="1"/>
  <c r="AD15" i="97"/>
  <c r="AD40" i="97" s="1"/>
  <c r="L15" i="97"/>
  <c r="L40" i="97" s="1"/>
  <c r="AD14" i="97"/>
  <c r="L14" i="97"/>
  <c r="L13" i="97"/>
  <c r="L11" i="97"/>
  <c r="L10" i="97"/>
  <c r="AH9" i="97"/>
  <c r="L9" i="97"/>
  <c r="C4" i="97"/>
  <c r="AD2" i="97"/>
  <c r="C58" i="96"/>
  <c r="L55" i="96"/>
  <c r="L54" i="96"/>
  <c r="L53" i="96"/>
  <c r="L52" i="96"/>
  <c r="AD51" i="96"/>
  <c r="L51" i="96"/>
  <c r="C47" i="96"/>
  <c r="L39" i="96"/>
  <c r="L36" i="96"/>
  <c r="AD35" i="96"/>
  <c r="L35" i="96"/>
  <c r="AD34" i="96"/>
  <c r="L34" i="96"/>
  <c r="L33" i="96"/>
  <c r="L32" i="96"/>
  <c r="L31" i="96"/>
  <c r="L29" i="96"/>
  <c r="AD28" i="96"/>
  <c r="AD27" i="96"/>
  <c r="AD26" i="96"/>
  <c r="L26" i="96"/>
  <c r="AD24" i="96"/>
  <c r="AD23" i="96"/>
  <c r="L23" i="96"/>
  <c r="AD22" i="96"/>
  <c r="L22" i="96"/>
  <c r="L21" i="96"/>
  <c r="AD20" i="96"/>
  <c r="L20" i="96"/>
  <c r="L19" i="96"/>
  <c r="L44" i="96" s="1"/>
  <c r="L18" i="96"/>
  <c r="L43" i="96" s="1"/>
  <c r="L17" i="96"/>
  <c r="L42" i="96" s="1"/>
  <c r="L16" i="96"/>
  <c r="L41" i="96" s="1"/>
  <c r="AD15" i="96"/>
  <c r="AD40" i="96" s="1"/>
  <c r="L15" i="96"/>
  <c r="L40" i="96" s="1"/>
  <c r="AD14" i="96"/>
  <c r="L14" i="96"/>
  <c r="L13" i="96"/>
  <c r="L11" i="96"/>
  <c r="L10" i="96"/>
  <c r="AH9" i="96"/>
  <c r="L9" i="96"/>
  <c r="C4" i="96"/>
  <c r="AD2" i="96"/>
  <c r="C58" i="95"/>
  <c r="L55" i="95"/>
  <c r="L54" i="95"/>
  <c r="L53" i="95"/>
  <c r="L52" i="95"/>
  <c r="AD51" i="95"/>
  <c r="L51" i="95"/>
  <c r="C47" i="95"/>
  <c r="L39" i="95"/>
  <c r="L36" i="95"/>
  <c r="AD35" i="95"/>
  <c r="L35" i="95"/>
  <c r="AD34" i="95"/>
  <c r="L34" i="95"/>
  <c r="L33" i="95"/>
  <c r="L32" i="95"/>
  <c r="L31" i="95"/>
  <c r="L29" i="95"/>
  <c r="AD28" i="95"/>
  <c r="AD27" i="95"/>
  <c r="AD26" i="95"/>
  <c r="L26" i="95"/>
  <c r="AD24" i="95"/>
  <c r="AD23" i="95"/>
  <c r="L23" i="95"/>
  <c r="AD22" i="95"/>
  <c r="L22" i="95"/>
  <c r="L21" i="95"/>
  <c r="AD20" i="95"/>
  <c r="L20" i="95"/>
  <c r="L19" i="95"/>
  <c r="L44" i="95" s="1"/>
  <c r="L18" i="95"/>
  <c r="L43" i="95" s="1"/>
  <c r="L17" i="95"/>
  <c r="L42" i="95" s="1"/>
  <c r="L16" i="95"/>
  <c r="L41" i="95" s="1"/>
  <c r="AD15" i="95"/>
  <c r="AD40" i="95" s="1"/>
  <c r="L15" i="95"/>
  <c r="L40" i="95" s="1"/>
  <c r="AD14" i="95"/>
  <c r="L14" i="95"/>
  <c r="L13" i="95"/>
  <c r="L11" i="95"/>
  <c r="L10" i="95"/>
  <c r="AH9" i="95"/>
  <c r="L9" i="95"/>
  <c r="C4" i="95"/>
  <c r="AD2" i="95"/>
  <c r="C58" i="94"/>
  <c r="L55" i="94"/>
  <c r="L54" i="94"/>
  <c r="L53" i="94"/>
  <c r="L52" i="94"/>
  <c r="AD51" i="94"/>
  <c r="L51" i="94"/>
  <c r="C47" i="94"/>
  <c r="L39" i="94"/>
  <c r="L36" i="94"/>
  <c r="AD35" i="94"/>
  <c r="L35" i="94"/>
  <c r="AD34" i="94"/>
  <c r="L34" i="94"/>
  <c r="L33" i="94"/>
  <c r="L32" i="94"/>
  <c r="L31" i="94"/>
  <c r="L29" i="94"/>
  <c r="AD28" i="94"/>
  <c r="AD27" i="94"/>
  <c r="AD26" i="94"/>
  <c r="L26" i="94"/>
  <c r="AD24" i="94"/>
  <c r="AD23" i="94"/>
  <c r="L23" i="94"/>
  <c r="AD22" i="94"/>
  <c r="L22" i="94"/>
  <c r="L21" i="94"/>
  <c r="AD20" i="94"/>
  <c r="L20" i="94"/>
  <c r="L19" i="94"/>
  <c r="L44" i="94" s="1"/>
  <c r="L18" i="94"/>
  <c r="L43" i="94" s="1"/>
  <c r="L17" i="94"/>
  <c r="L42" i="94" s="1"/>
  <c r="L16" i="94"/>
  <c r="L41" i="94" s="1"/>
  <c r="AD15" i="94"/>
  <c r="AD40" i="94" s="1"/>
  <c r="L15" i="94"/>
  <c r="L40" i="94" s="1"/>
  <c r="AD14" i="94"/>
  <c r="L14" i="94"/>
  <c r="L13" i="94"/>
  <c r="L11" i="94"/>
  <c r="L10" i="94"/>
  <c r="AH9" i="94"/>
  <c r="L9" i="94"/>
  <c r="C4" i="94"/>
  <c r="AD2" i="94"/>
  <c r="C58" i="93"/>
  <c r="L55" i="93"/>
  <c r="L54" i="93"/>
  <c r="L53" i="93"/>
  <c r="L52" i="93"/>
  <c r="AD51" i="93"/>
  <c r="L51" i="93"/>
  <c r="C47" i="93"/>
  <c r="L39" i="93"/>
  <c r="L36" i="93"/>
  <c r="AD35" i="93"/>
  <c r="L35" i="93"/>
  <c r="AD34" i="93"/>
  <c r="L34" i="93"/>
  <c r="L33" i="93"/>
  <c r="L32" i="93"/>
  <c r="L31" i="93"/>
  <c r="L29" i="93"/>
  <c r="AD28" i="93"/>
  <c r="AD27" i="93"/>
  <c r="AD26" i="93"/>
  <c r="L26" i="93"/>
  <c r="AD24" i="93"/>
  <c r="AD23" i="93"/>
  <c r="L23" i="93"/>
  <c r="AD22" i="93"/>
  <c r="L22" i="93"/>
  <c r="L21" i="93"/>
  <c r="AD20" i="93"/>
  <c r="L20" i="93"/>
  <c r="L19" i="93"/>
  <c r="L44" i="93" s="1"/>
  <c r="L18" i="93"/>
  <c r="L43" i="93" s="1"/>
  <c r="L17" i="93"/>
  <c r="L42" i="93" s="1"/>
  <c r="L16" i="93"/>
  <c r="L41" i="93" s="1"/>
  <c r="AD15" i="93"/>
  <c r="AD40" i="93" s="1"/>
  <c r="L15" i="93"/>
  <c r="L40" i="93" s="1"/>
  <c r="AD14" i="93"/>
  <c r="L14" i="93"/>
  <c r="L13" i="93"/>
  <c r="L11" i="93"/>
  <c r="L10" i="93"/>
  <c r="AH9" i="93"/>
  <c r="L9" i="93"/>
  <c r="C4" i="93"/>
  <c r="AD2" i="93"/>
  <c r="C58" i="92"/>
  <c r="L55" i="92"/>
  <c r="L54" i="92"/>
  <c r="L53" i="92"/>
  <c r="L52" i="92"/>
  <c r="AD51" i="92"/>
  <c r="L51" i="92"/>
  <c r="C47" i="92"/>
  <c r="L39" i="92"/>
  <c r="L36" i="92"/>
  <c r="AD35" i="92"/>
  <c r="L35" i="92"/>
  <c r="AD34" i="92"/>
  <c r="L34" i="92"/>
  <c r="L33" i="92"/>
  <c r="L32" i="92"/>
  <c r="L31" i="92"/>
  <c r="L29" i="92"/>
  <c r="AD28" i="92"/>
  <c r="AD27" i="92"/>
  <c r="AD26" i="92"/>
  <c r="L26" i="92"/>
  <c r="AD24" i="92"/>
  <c r="AD23" i="92"/>
  <c r="L23" i="92"/>
  <c r="AD22" i="92"/>
  <c r="L22" i="92"/>
  <c r="L21" i="92"/>
  <c r="AD20" i="92"/>
  <c r="L20" i="92"/>
  <c r="L19" i="92"/>
  <c r="L44" i="92" s="1"/>
  <c r="L18" i="92"/>
  <c r="L43" i="92" s="1"/>
  <c r="L17" i="92"/>
  <c r="L42" i="92" s="1"/>
  <c r="L16" i="92"/>
  <c r="L41" i="92" s="1"/>
  <c r="AD15" i="92"/>
  <c r="AD40" i="92" s="1"/>
  <c r="L15" i="92"/>
  <c r="L40" i="92" s="1"/>
  <c r="AD14" i="92"/>
  <c r="L14" i="92"/>
  <c r="L13" i="92"/>
  <c r="L11" i="92"/>
  <c r="L10" i="92"/>
  <c r="AH9" i="92"/>
  <c r="L9" i="92"/>
  <c r="C4" i="92"/>
  <c r="AD2" i="92"/>
  <c r="C58" i="91"/>
  <c r="L55" i="91"/>
  <c r="L54" i="91"/>
  <c r="L53" i="91"/>
  <c r="L52" i="91"/>
  <c r="AD51" i="91"/>
  <c r="L51" i="91"/>
  <c r="C47" i="91"/>
  <c r="L39" i="91"/>
  <c r="L36" i="91"/>
  <c r="AD35" i="91"/>
  <c r="L35" i="91"/>
  <c r="AD34" i="91"/>
  <c r="L34" i="91"/>
  <c r="L33" i="91"/>
  <c r="L32" i="91"/>
  <c r="L31" i="91"/>
  <c r="L29" i="91"/>
  <c r="AD28" i="91"/>
  <c r="AD27" i="91"/>
  <c r="AD26" i="91"/>
  <c r="L26" i="91"/>
  <c r="AD24" i="91"/>
  <c r="AD23" i="91"/>
  <c r="L23" i="91"/>
  <c r="AD22" i="91"/>
  <c r="L22" i="91"/>
  <c r="L21" i="91"/>
  <c r="AD20" i="91"/>
  <c r="L20" i="91"/>
  <c r="L19" i="91"/>
  <c r="L44" i="91" s="1"/>
  <c r="L18" i="91"/>
  <c r="L43" i="91" s="1"/>
  <c r="L17" i="91"/>
  <c r="L42" i="91" s="1"/>
  <c r="L16" i="91"/>
  <c r="L41" i="91" s="1"/>
  <c r="AD15" i="91"/>
  <c r="AD40" i="91" s="1"/>
  <c r="L15" i="91"/>
  <c r="L40" i="91" s="1"/>
  <c r="AD14" i="91"/>
  <c r="L14" i="91"/>
  <c r="L13" i="91"/>
  <c r="L11" i="91"/>
  <c r="L10" i="91"/>
  <c r="AH9" i="91"/>
  <c r="L9" i="91"/>
  <c r="C4" i="91"/>
  <c r="AD2" i="91"/>
  <c r="C58" i="90"/>
  <c r="L55" i="90"/>
  <c r="L54" i="90"/>
  <c r="L53" i="90"/>
  <c r="L52" i="90"/>
  <c r="AD51" i="90"/>
  <c r="L51" i="90"/>
  <c r="C47" i="90"/>
  <c r="L39" i="90"/>
  <c r="L36" i="90"/>
  <c r="AD35" i="90"/>
  <c r="L35" i="90"/>
  <c r="AD34" i="90"/>
  <c r="L34" i="90"/>
  <c r="L33" i="90"/>
  <c r="L32" i="90"/>
  <c r="L31" i="90"/>
  <c r="L29" i="90"/>
  <c r="AD28" i="90"/>
  <c r="AD27" i="90"/>
  <c r="AD26" i="90"/>
  <c r="L26" i="90"/>
  <c r="AD24" i="90"/>
  <c r="AD23" i="90"/>
  <c r="L23" i="90"/>
  <c r="AD22" i="90"/>
  <c r="L22" i="90"/>
  <c r="L21" i="90"/>
  <c r="AD20" i="90"/>
  <c r="L20" i="90"/>
  <c r="L19" i="90"/>
  <c r="L44" i="90" s="1"/>
  <c r="L18" i="90"/>
  <c r="L43" i="90" s="1"/>
  <c r="L17" i="90"/>
  <c r="L42" i="90" s="1"/>
  <c r="L16" i="90"/>
  <c r="L41" i="90" s="1"/>
  <c r="AD15" i="90"/>
  <c r="AD40" i="90" s="1"/>
  <c r="L15" i="90"/>
  <c r="L40" i="90" s="1"/>
  <c r="AD14" i="90"/>
  <c r="L14" i="90"/>
  <c r="L13" i="90"/>
  <c r="L11" i="90"/>
  <c r="L10" i="90"/>
  <c r="AH9" i="90"/>
  <c r="L9" i="90"/>
  <c r="C4" i="90"/>
  <c r="AD2" i="90"/>
  <c r="C58" i="89"/>
  <c r="L55" i="89"/>
  <c r="L54" i="89"/>
  <c r="L53" i="89"/>
  <c r="L52" i="89"/>
  <c r="AD51" i="89"/>
  <c r="L51" i="89"/>
  <c r="C47" i="89"/>
  <c r="L39" i="89"/>
  <c r="L36" i="89"/>
  <c r="AD35" i="89"/>
  <c r="L35" i="89"/>
  <c r="AD34" i="89"/>
  <c r="L34" i="89"/>
  <c r="L33" i="89"/>
  <c r="L32" i="89"/>
  <c r="L31" i="89"/>
  <c r="L29" i="89"/>
  <c r="AD28" i="89"/>
  <c r="AD27" i="89"/>
  <c r="AD26" i="89"/>
  <c r="L26" i="89"/>
  <c r="AD24" i="89"/>
  <c r="AD23" i="89"/>
  <c r="L23" i="89"/>
  <c r="AD22" i="89"/>
  <c r="L22" i="89"/>
  <c r="L21" i="89"/>
  <c r="AD20" i="89"/>
  <c r="L20" i="89"/>
  <c r="L19" i="89"/>
  <c r="L44" i="89" s="1"/>
  <c r="L18" i="89"/>
  <c r="L43" i="89" s="1"/>
  <c r="L17" i="89"/>
  <c r="L42" i="89" s="1"/>
  <c r="L16" i="89"/>
  <c r="L41" i="89" s="1"/>
  <c r="AD15" i="89"/>
  <c r="AD40" i="89" s="1"/>
  <c r="L15" i="89"/>
  <c r="L40" i="89" s="1"/>
  <c r="AD14" i="89"/>
  <c r="L14" i="89"/>
  <c r="L13" i="89"/>
  <c r="L11" i="89"/>
  <c r="L10" i="89"/>
  <c r="AH9" i="89"/>
  <c r="L9" i="89"/>
  <c r="C4" i="89"/>
  <c r="AD2" i="89"/>
  <c r="C58" i="88"/>
  <c r="L55" i="88"/>
  <c r="L54" i="88"/>
  <c r="L53" i="88"/>
  <c r="L52" i="88"/>
  <c r="AD51" i="88"/>
  <c r="L51" i="88"/>
  <c r="C47" i="88"/>
  <c r="L39" i="88"/>
  <c r="L36" i="88"/>
  <c r="AD35" i="88"/>
  <c r="L35" i="88"/>
  <c r="AD34" i="88"/>
  <c r="L34" i="88"/>
  <c r="L33" i="88"/>
  <c r="L32" i="88"/>
  <c r="L31" i="88"/>
  <c r="L29" i="88"/>
  <c r="AD28" i="88"/>
  <c r="AD27" i="88"/>
  <c r="AD26" i="88"/>
  <c r="L26" i="88"/>
  <c r="AD24" i="88"/>
  <c r="AD23" i="88"/>
  <c r="L23" i="88"/>
  <c r="AD22" i="88"/>
  <c r="L22" i="88"/>
  <c r="L21" i="88"/>
  <c r="AD20" i="88"/>
  <c r="L20" i="88"/>
  <c r="L19" i="88"/>
  <c r="L44" i="88" s="1"/>
  <c r="L18" i="88"/>
  <c r="L43" i="88" s="1"/>
  <c r="L17" i="88"/>
  <c r="L42" i="88" s="1"/>
  <c r="L16" i="88"/>
  <c r="L41" i="88" s="1"/>
  <c r="AD15" i="88"/>
  <c r="AD40" i="88" s="1"/>
  <c r="L15" i="88"/>
  <c r="L40" i="88" s="1"/>
  <c r="AD14" i="88"/>
  <c r="L14" i="88"/>
  <c r="L13" i="88"/>
  <c r="L11" i="88"/>
  <c r="L10" i="88"/>
  <c r="AH9" i="88"/>
  <c r="L9" i="88"/>
  <c r="C4" i="88"/>
  <c r="AD2" i="88"/>
  <c r="C58" i="87"/>
  <c r="L55" i="87"/>
  <c r="L54" i="87"/>
  <c r="L53" i="87"/>
  <c r="L52" i="87"/>
  <c r="AD51" i="87"/>
  <c r="L51" i="87"/>
  <c r="C47" i="87"/>
  <c r="L39" i="87"/>
  <c r="L36" i="87"/>
  <c r="AD35" i="87"/>
  <c r="L35" i="87"/>
  <c r="AD34" i="87"/>
  <c r="L34" i="87"/>
  <c r="L33" i="87"/>
  <c r="L32" i="87"/>
  <c r="L31" i="87"/>
  <c r="L29" i="87"/>
  <c r="AD28" i="87"/>
  <c r="AD27" i="87"/>
  <c r="AD26" i="87"/>
  <c r="L26" i="87"/>
  <c r="AD24" i="87"/>
  <c r="AD23" i="87"/>
  <c r="L23" i="87"/>
  <c r="AD22" i="87"/>
  <c r="L22" i="87"/>
  <c r="L21" i="87"/>
  <c r="AD20" i="87"/>
  <c r="L20" i="87"/>
  <c r="L19" i="87"/>
  <c r="L44" i="87" s="1"/>
  <c r="L18" i="87"/>
  <c r="L43" i="87" s="1"/>
  <c r="L17" i="87"/>
  <c r="L42" i="87" s="1"/>
  <c r="L16" i="87"/>
  <c r="L41" i="87" s="1"/>
  <c r="AD15" i="87"/>
  <c r="AD40" i="87" s="1"/>
  <c r="L15" i="87"/>
  <c r="L40" i="87" s="1"/>
  <c r="AD14" i="87"/>
  <c r="L14" i="87"/>
  <c r="L13" i="87"/>
  <c r="L11" i="87"/>
  <c r="L10" i="87"/>
  <c r="AH9" i="87"/>
  <c r="L9" i="87"/>
  <c r="C4" i="87"/>
  <c r="AD2" i="87"/>
  <c r="C58" i="86"/>
  <c r="L55" i="86"/>
  <c r="L54" i="86"/>
  <c r="L53" i="86"/>
  <c r="L52" i="86"/>
  <c r="AD51" i="86"/>
  <c r="L51" i="86"/>
  <c r="C47" i="86"/>
  <c r="L39" i="86"/>
  <c r="L36" i="86"/>
  <c r="AD35" i="86"/>
  <c r="L35" i="86"/>
  <c r="AD34" i="86"/>
  <c r="L34" i="86"/>
  <c r="L33" i="86"/>
  <c r="L32" i="86"/>
  <c r="L31" i="86"/>
  <c r="L29" i="86"/>
  <c r="AD28" i="86"/>
  <c r="AD27" i="86"/>
  <c r="AD26" i="86"/>
  <c r="L26" i="86"/>
  <c r="AD24" i="86"/>
  <c r="AD23" i="86"/>
  <c r="L23" i="86"/>
  <c r="AD22" i="86"/>
  <c r="L22" i="86"/>
  <c r="L21" i="86"/>
  <c r="AD20" i="86"/>
  <c r="L20" i="86"/>
  <c r="L19" i="86"/>
  <c r="L44" i="86" s="1"/>
  <c r="L18" i="86"/>
  <c r="L43" i="86" s="1"/>
  <c r="L17" i="86"/>
  <c r="L42" i="86" s="1"/>
  <c r="L16" i="86"/>
  <c r="L41" i="86" s="1"/>
  <c r="AD15" i="86"/>
  <c r="AD40" i="86" s="1"/>
  <c r="L15" i="86"/>
  <c r="L40" i="86" s="1"/>
  <c r="AD14" i="86"/>
  <c r="L14" i="86"/>
  <c r="L13" i="86"/>
  <c r="L11" i="86"/>
  <c r="L10" i="86"/>
  <c r="AH9" i="86"/>
  <c r="L9" i="86"/>
  <c r="C4" i="86"/>
  <c r="AD2" i="86"/>
  <c r="C58" i="85"/>
  <c r="L55" i="85"/>
  <c r="L54" i="85"/>
  <c r="L53" i="85"/>
  <c r="L52" i="85"/>
  <c r="AD51" i="85"/>
  <c r="L51" i="85"/>
  <c r="C47" i="85"/>
  <c r="L39" i="85"/>
  <c r="L36" i="85"/>
  <c r="AD35" i="85"/>
  <c r="L35" i="85"/>
  <c r="AD34" i="85"/>
  <c r="L34" i="85"/>
  <c r="L33" i="85"/>
  <c r="L32" i="85"/>
  <c r="L31" i="85"/>
  <c r="L29" i="85"/>
  <c r="AD28" i="85"/>
  <c r="AD27" i="85"/>
  <c r="AD26" i="85"/>
  <c r="L26" i="85"/>
  <c r="AD24" i="85"/>
  <c r="AD23" i="85"/>
  <c r="L23" i="85"/>
  <c r="AD22" i="85"/>
  <c r="L22" i="85"/>
  <c r="L21" i="85"/>
  <c r="AD20" i="85"/>
  <c r="L20" i="85"/>
  <c r="L19" i="85"/>
  <c r="L44" i="85" s="1"/>
  <c r="L18" i="85"/>
  <c r="L43" i="85" s="1"/>
  <c r="L17" i="85"/>
  <c r="L42" i="85" s="1"/>
  <c r="L16" i="85"/>
  <c r="L41" i="85" s="1"/>
  <c r="AD15" i="85"/>
  <c r="AD40" i="85" s="1"/>
  <c r="L15" i="85"/>
  <c r="L40" i="85" s="1"/>
  <c r="AD14" i="85"/>
  <c r="L14" i="85"/>
  <c r="L13" i="85"/>
  <c r="L11" i="85"/>
  <c r="L10" i="85"/>
  <c r="AH9" i="85"/>
  <c r="L9" i="85"/>
  <c r="C4" i="85"/>
  <c r="AD2" i="85"/>
  <c r="C58" i="84"/>
  <c r="L55" i="84"/>
  <c r="L54" i="84"/>
  <c r="L53" i="84"/>
  <c r="L52" i="84"/>
  <c r="AD51" i="84"/>
  <c r="L51" i="84"/>
  <c r="C47" i="84"/>
  <c r="L39" i="84"/>
  <c r="L36" i="84"/>
  <c r="AD35" i="84"/>
  <c r="L35" i="84"/>
  <c r="AD34" i="84"/>
  <c r="L34" i="84"/>
  <c r="L33" i="84"/>
  <c r="L32" i="84"/>
  <c r="L31" i="84"/>
  <c r="L29" i="84"/>
  <c r="AD28" i="84"/>
  <c r="AD27" i="84"/>
  <c r="AD26" i="84"/>
  <c r="L26" i="84"/>
  <c r="AD24" i="84"/>
  <c r="AD23" i="84"/>
  <c r="L23" i="84"/>
  <c r="AD22" i="84"/>
  <c r="L22" i="84"/>
  <c r="L21" i="84"/>
  <c r="AD20" i="84"/>
  <c r="L20" i="84"/>
  <c r="L19" i="84"/>
  <c r="L44" i="84" s="1"/>
  <c r="L18" i="84"/>
  <c r="L43" i="84" s="1"/>
  <c r="L17" i="84"/>
  <c r="L42" i="84" s="1"/>
  <c r="L16" i="84"/>
  <c r="L41" i="84" s="1"/>
  <c r="AD15" i="84"/>
  <c r="AD40" i="84" s="1"/>
  <c r="L15" i="84"/>
  <c r="L40" i="84" s="1"/>
  <c r="AD14" i="84"/>
  <c r="L14" i="84"/>
  <c r="L13" i="84"/>
  <c r="L11" i="84"/>
  <c r="L10" i="84"/>
  <c r="AH9" i="84"/>
  <c r="L9" i="84"/>
  <c r="C4" i="84"/>
  <c r="AD2" i="84"/>
  <c r="C58" i="83"/>
  <c r="L55" i="83"/>
  <c r="L54" i="83"/>
  <c r="L53" i="83"/>
  <c r="L52" i="83"/>
  <c r="AD51" i="83"/>
  <c r="L51" i="83"/>
  <c r="C47" i="83"/>
  <c r="L39" i="83"/>
  <c r="L36" i="83"/>
  <c r="AD35" i="83"/>
  <c r="L35" i="83"/>
  <c r="AD34" i="83"/>
  <c r="L34" i="83"/>
  <c r="L33" i="83"/>
  <c r="L32" i="83"/>
  <c r="L31" i="83"/>
  <c r="L29" i="83"/>
  <c r="AD28" i="83"/>
  <c r="AD27" i="83"/>
  <c r="AD26" i="83"/>
  <c r="L26" i="83"/>
  <c r="AD24" i="83"/>
  <c r="AD23" i="83"/>
  <c r="L23" i="83"/>
  <c r="AD22" i="83"/>
  <c r="L22" i="83"/>
  <c r="L21" i="83"/>
  <c r="AD20" i="83"/>
  <c r="L20" i="83"/>
  <c r="L19" i="83"/>
  <c r="L44" i="83" s="1"/>
  <c r="L18" i="83"/>
  <c r="L43" i="83" s="1"/>
  <c r="L17" i="83"/>
  <c r="L42" i="83" s="1"/>
  <c r="L16" i="83"/>
  <c r="L41" i="83" s="1"/>
  <c r="AD15" i="83"/>
  <c r="AD40" i="83" s="1"/>
  <c r="L15" i="83"/>
  <c r="L40" i="83" s="1"/>
  <c r="AD14" i="83"/>
  <c r="L14" i="83"/>
  <c r="L13" i="83"/>
  <c r="L11" i="83"/>
  <c r="L10" i="83"/>
  <c r="AH9" i="83"/>
  <c r="L9" i="83"/>
  <c r="C4" i="83"/>
  <c r="AD2" i="83"/>
  <c r="C58" i="82"/>
  <c r="L55" i="82"/>
  <c r="L54" i="82"/>
  <c r="L53" i="82"/>
  <c r="L52" i="82"/>
  <c r="AD51" i="82"/>
  <c r="L51" i="82"/>
  <c r="C47" i="82"/>
  <c r="L39" i="82"/>
  <c r="L36" i="82"/>
  <c r="AD35" i="82"/>
  <c r="L35" i="82"/>
  <c r="AD34" i="82"/>
  <c r="L34" i="82"/>
  <c r="L33" i="82"/>
  <c r="L32" i="82"/>
  <c r="L31" i="82"/>
  <c r="L29" i="82"/>
  <c r="AD28" i="82"/>
  <c r="AD27" i="82"/>
  <c r="AD26" i="82"/>
  <c r="L26" i="82"/>
  <c r="AD24" i="82"/>
  <c r="AD23" i="82"/>
  <c r="L23" i="82"/>
  <c r="AD22" i="82"/>
  <c r="L22" i="82"/>
  <c r="L21" i="82"/>
  <c r="AD20" i="82"/>
  <c r="L20" i="82"/>
  <c r="L19" i="82"/>
  <c r="L44" i="82" s="1"/>
  <c r="L18" i="82"/>
  <c r="L43" i="82" s="1"/>
  <c r="L17" i="82"/>
  <c r="L42" i="82" s="1"/>
  <c r="L16" i="82"/>
  <c r="L41" i="82" s="1"/>
  <c r="AD15" i="82"/>
  <c r="AD40" i="82" s="1"/>
  <c r="L15" i="82"/>
  <c r="L40" i="82" s="1"/>
  <c r="AD14" i="82"/>
  <c r="L14" i="82"/>
  <c r="L13" i="82"/>
  <c r="L11" i="82"/>
  <c r="L10" i="82"/>
  <c r="AH9" i="82"/>
  <c r="L9" i="82"/>
  <c r="C4" i="82"/>
  <c r="AD2" i="82"/>
  <c r="C58" i="81"/>
  <c r="L55" i="81"/>
  <c r="L54" i="81"/>
  <c r="L53" i="81"/>
  <c r="L52" i="81"/>
  <c r="AD51" i="81"/>
  <c r="L51" i="81"/>
  <c r="C47" i="81"/>
  <c r="L39" i="81"/>
  <c r="L36" i="81"/>
  <c r="AD35" i="81"/>
  <c r="L35" i="81"/>
  <c r="AD34" i="81"/>
  <c r="L34" i="81"/>
  <c r="L33" i="81"/>
  <c r="L32" i="81"/>
  <c r="L31" i="81"/>
  <c r="L29" i="81"/>
  <c r="AD28" i="81"/>
  <c r="AD27" i="81"/>
  <c r="AD26" i="81"/>
  <c r="L26" i="81"/>
  <c r="AD24" i="81"/>
  <c r="AD23" i="81"/>
  <c r="L23" i="81"/>
  <c r="AD22" i="81"/>
  <c r="L22" i="81"/>
  <c r="L21" i="81"/>
  <c r="AD20" i="81"/>
  <c r="L20" i="81"/>
  <c r="L19" i="81"/>
  <c r="L44" i="81" s="1"/>
  <c r="L18" i="81"/>
  <c r="L43" i="81" s="1"/>
  <c r="L17" i="81"/>
  <c r="L42" i="81" s="1"/>
  <c r="L16" i="81"/>
  <c r="L41" i="81" s="1"/>
  <c r="AD15" i="81"/>
  <c r="AD40" i="81" s="1"/>
  <c r="L15" i="81"/>
  <c r="L40" i="81" s="1"/>
  <c r="AD14" i="81"/>
  <c r="L14" i="81"/>
  <c r="L13" i="81"/>
  <c r="L11" i="81"/>
  <c r="L10" i="81"/>
  <c r="AH9" i="81"/>
  <c r="L9" i="81"/>
  <c r="C4" i="81"/>
  <c r="AD2" i="81"/>
  <c r="C58" i="80"/>
  <c r="L55" i="80"/>
  <c r="L54" i="80"/>
  <c r="L53" i="80"/>
  <c r="L52" i="80"/>
  <c r="AD51" i="80"/>
  <c r="L51" i="80"/>
  <c r="C47" i="80"/>
  <c r="L39" i="80"/>
  <c r="L36" i="80"/>
  <c r="AD35" i="80"/>
  <c r="L35" i="80"/>
  <c r="AD34" i="80"/>
  <c r="L34" i="80"/>
  <c r="L33" i="80"/>
  <c r="L32" i="80"/>
  <c r="L31" i="80"/>
  <c r="L29" i="80"/>
  <c r="AD28" i="80"/>
  <c r="AD27" i="80"/>
  <c r="AD26" i="80"/>
  <c r="L26" i="80"/>
  <c r="AD24" i="80"/>
  <c r="AD23" i="80"/>
  <c r="L23" i="80"/>
  <c r="AD22" i="80"/>
  <c r="L22" i="80"/>
  <c r="L21" i="80"/>
  <c r="AD20" i="80"/>
  <c r="L20" i="80"/>
  <c r="L19" i="80"/>
  <c r="L44" i="80" s="1"/>
  <c r="L18" i="80"/>
  <c r="L43" i="80" s="1"/>
  <c r="L17" i="80"/>
  <c r="L42" i="80" s="1"/>
  <c r="L16" i="80"/>
  <c r="L41" i="80" s="1"/>
  <c r="AD15" i="80"/>
  <c r="AD40" i="80" s="1"/>
  <c r="L15" i="80"/>
  <c r="L40" i="80" s="1"/>
  <c r="AD14" i="80"/>
  <c r="L14" i="80"/>
  <c r="L13" i="80"/>
  <c r="L11" i="80"/>
  <c r="L10" i="80"/>
  <c r="AH9" i="80"/>
  <c r="L9" i="80"/>
  <c r="C4" i="80"/>
  <c r="AD2" i="80"/>
  <c r="C58" i="79"/>
  <c r="L55" i="79"/>
  <c r="L54" i="79"/>
  <c r="L53" i="79"/>
  <c r="L52" i="79"/>
  <c r="AD51" i="79"/>
  <c r="L51" i="79"/>
  <c r="C47" i="79"/>
  <c r="L39" i="79"/>
  <c r="L36" i="79"/>
  <c r="AD35" i="79"/>
  <c r="L35" i="79"/>
  <c r="AD34" i="79"/>
  <c r="L34" i="79"/>
  <c r="L33" i="79"/>
  <c r="L32" i="79"/>
  <c r="L31" i="79"/>
  <c r="L29" i="79"/>
  <c r="AD28" i="79"/>
  <c r="AD27" i="79"/>
  <c r="AD26" i="79"/>
  <c r="L26" i="79"/>
  <c r="AD24" i="79"/>
  <c r="AD23" i="79"/>
  <c r="L23" i="79"/>
  <c r="AD22" i="79"/>
  <c r="L22" i="79"/>
  <c r="L21" i="79"/>
  <c r="AD20" i="79"/>
  <c r="L20" i="79"/>
  <c r="L19" i="79"/>
  <c r="L44" i="79" s="1"/>
  <c r="L18" i="79"/>
  <c r="L43" i="79" s="1"/>
  <c r="L17" i="79"/>
  <c r="L42" i="79" s="1"/>
  <c r="L16" i="79"/>
  <c r="L41" i="79" s="1"/>
  <c r="AD15" i="79"/>
  <c r="AD40" i="79" s="1"/>
  <c r="L15" i="79"/>
  <c r="L40" i="79" s="1"/>
  <c r="AD14" i="79"/>
  <c r="L14" i="79"/>
  <c r="L13" i="79"/>
  <c r="L11" i="79"/>
  <c r="L10" i="79"/>
  <c r="AH9" i="79"/>
  <c r="L9" i="79"/>
  <c r="C4" i="79"/>
  <c r="AD2" i="79"/>
  <c r="C58" i="78"/>
  <c r="L55" i="78"/>
  <c r="L54" i="78"/>
  <c r="L53" i="78"/>
  <c r="L52" i="78"/>
  <c r="AD51" i="78"/>
  <c r="L51" i="78"/>
  <c r="C47" i="78"/>
  <c r="L39" i="78"/>
  <c r="L36" i="78"/>
  <c r="AD35" i="78"/>
  <c r="L35" i="78"/>
  <c r="AD34" i="78"/>
  <c r="L34" i="78"/>
  <c r="L33" i="78"/>
  <c r="L32" i="78"/>
  <c r="L31" i="78"/>
  <c r="L29" i="78"/>
  <c r="AD28" i="78"/>
  <c r="AD27" i="78"/>
  <c r="AD26" i="78"/>
  <c r="L26" i="78"/>
  <c r="AD24" i="78"/>
  <c r="AD23" i="78"/>
  <c r="L23" i="78"/>
  <c r="AD22" i="78"/>
  <c r="L22" i="78"/>
  <c r="L21" i="78"/>
  <c r="AD20" i="78"/>
  <c r="L20" i="78"/>
  <c r="L19" i="78"/>
  <c r="L44" i="78" s="1"/>
  <c r="L18" i="78"/>
  <c r="L43" i="78" s="1"/>
  <c r="L17" i="78"/>
  <c r="L42" i="78" s="1"/>
  <c r="L16" i="78"/>
  <c r="L41" i="78" s="1"/>
  <c r="AD15" i="78"/>
  <c r="AD40" i="78" s="1"/>
  <c r="L15" i="78"/>
  <c r="L40" i="78" s="1"/>
  <c r="AD14" i="78"/>
  <c r="L14" i="78"/>
  <c r="L13" i="78"/>
  <c r="L11" i="78"/>
  <c r="L10" i="78"/>
  <c r="AH9" i="78"/>
  <c r="L9" i="78"/>
  <c r="C4" i="78"/>
  <c r="AD2" i="78"/>
  <c r="C58" i="77"/>
  <c r="L55" i="77"/>
  <c r="L54" i="77"/>
  <c r="L53" i="77"/>
  <c r="L52" i="77"/>
  <c r="AD51" i="77"/>
  <c r="L51" i="77"/>
  <c r="C47" i="77"/>
  <c r="L39" i="77"/>
  <c r="L36" i="77"/>
  <c r="AD35" i="77"/>
  <c r="L35" i="77"/>
  <c r="AD34" i="77"/>
  <c r="L34" i="77"/>
  <c r="L33" i="77"/>
  <c r="L32" i="77"/>
  <c r="L31" i="77"/>
  <c r="L29" i="77"/>
  <c r="AD28" i="77"/>
  <c r="AD27" i="77"/>
  <c r="AD26" i="77"/>
  <c r="L26" i="77"/>
  <c r="AD24" i="77"/>
  <c r="AD23" i="77"/>
  <c r="L23" i="77"/>
  <c r="AD22" i="77"/>
  <c r="L22" i="77"/>
  <c r="L21" i="77"/>
  <c r="AD20" i="77"/>
  <c r="L20" i="77"/>
  <c r="L19" i="77"/>
  <c r="L44" i="77" s="1"/>
  <c r="L18" i="77"/>
  <c r="L43" i="77" s="1"/>
  <c r="L17" i="77"/>
  <c r="L42" i="77" s="1"/>
  <c r="L16" i="77"/>
  <c r="L41" i="77" s="1"/>
  <c r="AD15" i="77"/>
  <c r="AD40" i="77" s="1"/>
  <c r="L15" i="77"/>
  <c r="L40" i="77" s="1"/>
  <c r="AD14" i="77"/>
  <c r="L14" i="77"/>
  <c r="L13" i="77"/>
  <c r="L11" i="77"/>
  <c r="L10" i="77"/>
  <c r="AH9" i="77"/>
  <c r="L9" i="77"/>
  <c r="C4" i="77"/>
  <c r="AD2" i="77"/>
  <c r="C58" i="76"/>
  <c r="L55" i="76"/>
  <c r="L54" i="76"/>
  <c r="L53" i="76"/>
  <c r="L52" i="76"/>
  <c r="AD51" i="76"/>
  <c r="L51" i="76"/>
  <c r="C47" i="76"/>
  <c r="L39" i="76"/>
  <c r="L36" i="76"/>
  <c r="AD35" i="76"/>
  <c r="L35" i="76"/>
  <c r="AD34" i="76"/>
  <c r="L34" i="76"/>
  <c r="L33" i="76"/>
  <c r="L32" i="76"/>
  <c r="L31" i="76"/>
  <c r="L29" i="76"/>
  <c r="AD28" i="76"/>
  <c r="AD27" i="76"/>
  <c r="AD26" i="76"/>
  <c r="L26" i="76"/>
  <c r="AD24" i="76"/>
  <c r="AD23" i="76"/>
  <c r="L23" i="76"/>
  <c r="AD22" i="76"/>
  <c r="L22" i="76"/>
  <c r="L21" i="76"/>
  <c r="AD20" i="76"/>
  <c r="L20" i="76"/>
  <c r="L19" i="76"/>
  <c r="L44" i="76" s="1"/>
  <c r="L18" i="76"/>
  <c r="L43" i="76" s="1"/>
  <c r="L17" i="76"/>
  <c r="L42" i="76" s="1"/>
  <c r="L16" i="76"/>
  <c r="L41" i="76" s="1"/>
  <c r="AD15" i="76"/>
  <c r="AD40" i="76" s="1"/>
  <c r="L15" i="76"/>
  <c r="L40" i="76" s="1"/>
  <c r="AD14" i="76"/>
  <c r="L14" i="76"/>
  <c r="L13" i="76"/>
  <c r="L11" i="76"/>
  <c r="L10" i="76"/>
  <c r="AH9" i="76"/>
  <c r="L9" i="76"/>
  <c r="C4" i="76"/>
  <c r="AD2" i="76"/>
  <c r="C58" i="75"/>
  <c r="L55" i="75"/>
  <c r="L54" i="75"/>
  <c r="L53" i="75"/>
  <c r="L52" i="75"/>
  <c r="AD51" i="75"/>
  <c r="L51" i="75"/>
  <c r="C47" i="75"/>
  <c r="L39" i="75"/>
  <c r="L36" i="75"/>
  <c r="AD35" i="75"/>
  <c r="L35" i="75"/>
  <c r="AD34" i="75"/>
  <c r="L34" i="75"/>
  <c r="L33" i="75"/>
  <c r="L32" i="75"/>
  <c r="L31" i="75"/>
  <c r="L29" i="75"/>
  <c r="AD28" i="75"/>
  <c r="AD27" i="75"/>
  <c r="AD26" i="75"/>
  <c r="L26" i="75"/>
  <c r="AD24" i="75"/>
  <c r="AD23" i="75"/>
  <c r="L23" i="75"/>
  <c r="AD22" i="75"/>
  <c r="L22" i="75"/>
  <c r="L21" i="75"/>
  <c r="AD20" i="75"/>
  <c r="L20" i="75"/>
  <c r="L19" i="75"/>
  <c r="L44" i="75" s="1"/>
  <c r="L18" i="75"/>
  <c r="L43" i="75" s="1"/>
  <c r="L17" i="75"/>
  <c r="L42" i="75" s="1"/>
  <c r="L16" i="75"/>
  <c r="L41" i="75" s="1"/>
  <c r="AD15" i="75"/>
  <c r="AD40" i="75" s="1"/>
  <c r="L15" i="75"/>
  <c r="L40" i="75" s="1"/>
  <c r="AD14" i="75"/>
  <c r="L14" i="75"/>
  <c r="L13" i="75"/>
  <c r="L11" i="75"/>
  <c r="L10" i="75"/>
  <c r="AH9" i="75"/>
  <c r="L9" i="75"/>
  <c r="C4" i="75"/>
  <c r="AD2" i="75"/>
  <c r="C58" i="74"/>
  <c r="L55" i="74"/>
  <c r="L54" i="74"/>
  <c r="L53" i="74"/>
  <c r="L52" i="74"/>
  <c r="AD51" i="74"/>
  <c r="L51" i="74"/>
  <c r="C47" i="74"/>
  <c r="L39" i="74"/>
  <c r="L36" i="74"/>
  <c r="AD35" i="74"/>
  <c r="L35" i="74"/>
  <c r="AD34" i="74"/>
  <c r="L34" i="74"/>
  <c r="L33" i="74"/>
  <c r="L32" i="74"/>
  <c r="L31" i="74"/>
  <c r="L29" i="74"/>
  <c r="AD28" i="74"/>
  <c r="AD27" i="74"/>
  <c r="AD26" i="74"/>
  <c r="L26" i="74"/>
  <c r="AD24" i="74"/>
  <c r="AD23" i="74"/>
  <c r="L23" i="74"/>
  <c r="AD22" i="74"/>
  <c r="L22" i="74"/>
  <c r="L21" i="74"/>
  <c r="AD20" i="74"/>
  <c r="L20" i="74"/>
  <c r="L19" i="74"/>
  <c r="L44" i="74" s="1"/>
  <c r="L18" i="74"/>
  <c r="L43" i="74" s="1"/>
  <c r="L17" i="74"/>
  <c r="L42" i="74" s="1"/>
  <c r="L16" i="74"/>
  <c r="L41" i="74" s="1"/>
  <c r="AD15" i="74"/>
  <c r="AD40" i="74" s="1"/>
  <c r="L15" i="74"/>
  <c r="L40" i="74" s="1"/>
  <c r="AD14" i="74"/>
  <c r="L14" i="74"/>
  <c r="L13" i="74"/>
  <c r="L11" i="74"/>
  <c r="L10" i="74"/>
  <c r="AH9" i="74"/>
  <c r="L9" i="74"/>
  <c r="C4" i="74"/>
  <c r="AD2" i="74"/>
  <c r="C58" i="73"/>
  <c r="L55" i="73"/>
  <c r="L54" i="73"/>
  <c r="L53" i="73"/>
  <c r="L52" i="73"/>
  <c r="AD51" i="73"/>
  <c r="L51" i="73"/>
  <c r="C47" i="73"/>
  <c r="L39" i="73"/>
  <c r="L36" i="73"/>
  <c r="AD35" i="73"/>
  <c r="L35" i="73"/>
  <c r="AD34" i="73"/>
  <c r="L34" i="73"/>
  <c r="L33" i="73"/>
  <c r="L32" i="73"/>
  <c r="L31" i="73"/>
  <c r="L29" i="73"/>
  <c r="AD28" i="73"/>
  <c r="AD27" i="73"/>
  <c r="AD26" i="73"/>
  <c r="L26" i="73"/>
  <c r="AD24" i="73"/>
  <c r="AD23" i="73"/>
  <c r="L23" i="73"/>
  <c r="AD22" i="73"/>
  <c r="L22" i="73"/>
  <c r="L21" i="73"/>
  <c r="AD20" i="73"/>
  <c r="L20" i="73"/>
  <c r="L19" i="73"/>
  <c r="L44" i="73" s="1"/>
  <c r="L18" i="73"/>
  <c r="L43" i="73" s="1"/>
  <c r="L17" i="73"/>
  <c r="L42" i="73" s="1"/>
  <c r="L16" i="73"/>
  <c r="L41" i="73" s="1"/>
  <c r="AD15" i="73"/>
  <c r="AD40" i="73" s="1"/>
  <c r="L15" i="73"/>
  <c r="L40" i="73" s="1"/>
  <c r="AD14" i="73"/>
  <c r="L14" i="73"/>
  <c r="L13" i="73"/>
  <c r="L11" i="73"/>
  <c r="L10" i="73"/>
  <c r="AH9" i="73"/>
  <c r="L9" i="73"/>
  <c r="C4" i="73"/>
  <c r="AD2" i="73"/>
  <c r="C58" i="72"/>
  <c r="L55" i="72"/>
  <c r="L54" i="72"/>
  <c r="L53" i="72"/>
  <c r="L52" i="72"/>
  <c r="AD51" i="72"/>
  <c r="L51" i="72"/>
  <c r="C47" i="72"/>
  <c r="L39" i="72"/>
  <c r="L36" i="72"/>
  <c r="AD35" i="72"/>
  <c r="L35" i="72"/>
  <c r="AD34" i="72"/>
  <c r="L34" i="72"/>
  <c r="L33" i="72"/>
  <c r="L32" i="72"/>
  <c r="L31" i="72"/>
  <c r="L29" i="72"/>
  <c r="AD28" i="72"/>
  <c r="AD27" i="72"/>
  <c r="AD26" i="72"/>
  <c r="L26" i="72"/>
  <c r="AD24" i="72"/>
  <c r="AD23" i="72"/>
  <c r="L23" i="72"/>
  <c r="AD22" i="72"/>
  <c r="L22" i="72"/>
  <c r="L21" i="72"/>
  <c r="AD20" i="72"/>
  <c r="L20" i="72"/>
  <c r="L19" i="72"/>
  <c r="L44" i="72" s="1"/>
  <c r="L18" i="72"/>
  <c r="L43" i="72" s="1"/>
  <c r="L17" i="72"/>
  <c r="L42" i="72" s="1"/>
  <c r="L16" i="72"/>
  <c r="L41" i="72" s="1"/>
  <c r="AD15" i="72"/>
  <c r="AD40" i="72" s="1"/>
  <c r="L15" i="72"/>
  <c r="L40" i="72" s="1"/>
  <c r="AD14" i="72"/>
  <c r="L14" i="72"/>
  <c r="L13" i="72"/>
  <c r="L11" i="72"/>
  <c r="L10" i="72"/>
  <c r="AH9" i="72"/>
  <c r="L9" i="72"/>
  <c r="C4" i="72"/>
  <c r="AD2" i="72"/>
  <c r="C58" i="71"/>
  <c r="L55" i="71"/>
  <c r="L54" i="71"/>
  <c r="L53" i="71"/>
  <c r="L52" i="71"/>
  <c r="AD51" i="71"/>
  <c r="L51" i="71"/>
  <c r="C47" i="71"/>
  <c r="L39" i="71"/>
  <c r="L36" i="71"/>
  <c r="AD35" i="71"/>
  <c r="L35" i="71"/>
  <c r="AD34" i="71"/>
  <c r="L34" i="71"/>
  <c r="L33" i="71"/>
  <c r="L32" i="71"/>
  <c r="L31" i="71"/>
  <c r="L29" i="71"/>
  <c r="AD28" i="71"/>
  <c r="AD27" i="71"/>
  <c r="AD26" i="71"/>
  <c r="L26" i="71"/>
  <c r="AD24" i="71"/>
  <c r="AD23" i="71"/>
  <c r="L23" i="71"/>
  <c r="AD22" i="71"/>
  <c r="L22" i="71"/>
  <c r="L21" i="71"/>
  <c r="AD20" i="71"/>
  <c r="L20" i="71"/>
  <c r="L19" i="71"/>
  <c r="L44" i="71" s="1"/>
  <c r="L18" i="71"/>
  <c r="L43" i="71" s="1"/>
  <c r="L17" i="71"/>
  <c r="L42" i="71" s="1"/>
  <c r="L16" i="71"/>
  <c r="L41" i="71" s="1"/>
  <c r="AD15" i="71"/>
  <c r="AD40" i="71" s="1"/>
  <c r="L15" i="71"/>
  <c r="L40" i="71" s="1"/>
  <c r="AD14" i="71"/>
  <c r="L14" i="71"/>
  <c r="L13" i="71"/>
  <c r="L11" i="71"/>
  <c r="L10" i="71"/>
  <c r="AH9" i="71"/>
  <c r="L9" i="71"/>
  <c r="C4" i="71"/>
  <c r="AD2" i="71"/>
  <c r="C58" i="70"/>
  <c r="L55" i="70"/>
  <c r="L54" i="70"/>
  <c r="L53" i="70"/>
  <c r="L52" i="70"/>
  <c r="AD51" i="70"/>
  <c r="L51" i="70"/>
  <c r="C47" i="70"/>
  <c r="L39" i="70"/>
  <c r="L36" i="70"/>
  <c r="AD35" i="70"/>
  <c r="L35" i="70"/>
  <c r="AD34" i="70"/>
  <c r="L34" i="70"/>
  <c r="L33" i="70"/>
  <c r="L32" i="70"/>
  <c r="L31" i="70"/>
  <c r="L29" i="70"/>
  <c r="AD28" i="70"/>
  <c r="AD27" i="70"/>
  <c r="AD26" i="70"/>
  <c r="L26" i="70"/>
  <c r="AD24" i="70"/>
  <c r="AD23" i="70"/>
  <c r="L23" i="70"/>
  <c r="AD22" i="70"/>
  <c r="L22" i="70"/>
  <c r="L21" i="70"/>
  <c r="AD20" i="70"/>
  <c r="L20" i="70"/>
  <c r="L19" i="70"/>
  <c r="L44" i="70" s="1"/>
  <c r="L18" i="70"/>
  <c r="L43" i="70" s="1"/>
  <c r="L17" i="70"/>
  <c r="L42" i="70" s="1"/>
  <c r="L16" i="70"/>
  <c r="L41" i="70" s="1"/>
  <c r="AD15" i="70"/>
  <c r="AD40" i="70" s="1"/>
  <c r="L15" i="70"/>
  <c r="L40" i="70" s="1"/>
  <c r="AD14" i="70"/>
  <c r="L14" i="70"/>
  <c r="L13" i="70"/>
  <c r="L11" i="70"/>
  <c r="L10" i="70"/>
  <c r="AH9" i="70"/>
  <c r="L9" i="70"/>
  <c r="C4" i="70"/>
  <c r="AD2" i="70"/>
  <c r="C58" i="69"/>
  <c r="L55" i="69"/>
  <c r="L54" i="69"/>
  <c r="L53" i="69"/>
  <c r="L52" i="69"/>
  <c r="AD51" i="69"/>
  <c r="L51" i="69"/>
  <c r="C47" i="69"/>
  <c r="L39" i="69"/>
  <c r="L36" i="69"/>
  <c r="AD35" i="69"/>
  <c r="L35" i="69"/>
  <c r="AD34" i="69"/>
  <c r="L34" i="69"/>
  <c r="L33" i="69"/>
  <c r="L32" i="69"/>
  <c r="L31" i="69"/>
  <c r="L29" i="69"/>
  <c r="AD28" i="69"/>
  <c r="AD27" i="69"/>
  <c r="AD26" i="69"/>
  <c r="L26" i="69"/>
  <c r="AD24" i="69"/>
  <c r="AD23" i="69"/>
  <c r="L23" i="69"/>
  <c r="AD22" i="69"/>
  <c r="L22" i="69"/>
  <c r="L21" i="69"/>
  <c r="AD20" i="69"/>
  <c r="L20" i="69"/>
  <c r="L19" i="69"/>
  <c r="L44" i="69" s="1"/>
  <c r="L18" i="69"/>
  <c r="L43" i="69" s="1"/>
  <c r="L17" i="69"/>
  <c r="L42" i="69" s="1"/>
  <c r="L16" i="69"/>
  <c r="L41" i="69" s="1"/>
  <c r="AD15" i="69"/>
  <c r="AD40" i="69" s="1"/>
  <c r="L15" i="69"/>
  <c r="L40" i="69" s="1"/>
  <c r="AD14" i="69"/>
  <c r="L14" i="69"/>
  <c r="L13" i="69"/>
  <c r="L11" i="69"/>
  <c r="L10" i="69"/>
  <c r="AH9" i="69"/>
  <c r="L9" i="69"/>
  <c r="C4" i="69"/>
  <c r="AD2" i="69"/>
  <c r="C58" i="68"/>
  <c r="L55" i="68"/>
  <c r="L54" i="68"/>
  <c r="L53" i="68"/>
  <c r="L52" i="68"/>
  <c r="AD51" i="68"/>
  <c r="L51" i="68"/>
  <c r="C47" i="68"/>
  <c r="L39" i="68"/>
  <c r="L36" i="68"/>
  <c r="AD35" i="68"/>
  <c r="L35" i="68"/>
  <c r="AD34" i="68"/>
  <c r="L34" i="68"/>
  <c r="L33" i="68"/>
  <c r="L32" i="68"/>
  <c r="L31" i="68"/>
  <c r="L29" i="68"/>
  <c r="AD28" i="68"/>
  <c r="AD27" i="68"/>
  <c r="AD26" i="68"/>
  <c r="L26" i="68"/>
  <c r="AD24" i="68"/>
  <c r="AD23" i="68"/>
  <c r="L23" i="68"/>
  <c r="AD22" i="68"/>
  <c r="L22" i="68"/>
  <c r="L21" i="68"/>
  <c r="AD20" i="68"/>
  <c r="L20" i="68"/>
  <c r="L19" i="68"/>
  <c r="L44" i="68" s="1"/>
  <c r="L18" i="68"/>
  <c r="L43" i="68" s="1"/>
  <c r="L17" i="68"/>
  <c r="L42" i="68" s="1"/>
  <c r="L16" i="68"/>
  <c r="L41" i="68" s="1"/>
  <c r="AD15" i="68"/>
  <c r="AD40" i="68" s="1"/>
  <c r="L15" i="68"/>
  <c r="L40" i="68" s="1"/>
  <c r="AD14" i="68"/>
  <c r="L14" i="68"/>
  <c r="L13" i="68"/>
  <c r="L11" i="68"/>
  <c r="L10" i="68"/>
  <c r="AH9" i="68"/>
  <c r="L9" i="68"/>
  <c r="C4" i="68"/>
  <c r="AD2" i="68"/>
  <c r="C58" i="67"/>
  <c r="L55" i="67"/>
  <c r="L54" i="67"/>
  <c r="L53" i="67"/>
  <c r="L52" i="67"/>
  <c r="AD51" i="67"/>
  <c r="L51" i="67"/>
  <c r="C47" i="67"/>
  <c r="L39" i="67"/>
  <c r="L36" i="67"/>
  <c r="AD35" i="67"/>
  <c r="L35" i="67"/>
  <c r="AD34" i="67"/>
  <c r="L34" i="67"/>
  <c r="L33" i="67"/>
  <c r="L32" i="67"/>
  <c r="L31" i="67"/>
  <c r="L29" i="67"/>
  <c r="AD28" i="67"/>
  <c r="AD27" i="67"/>
  <c r="AD26" i="67"/>
  <c r="L26" i="67"/>
  <c r="AD24" i="67"/>
  <c r="AD23" i="67"/>
  <c r="L23" i="67"/>
  <c r="AD22" i="67"/>
  <c r="L22" i="67"/>
  <c r="L21" i="67"/>
  <c r="AD20" i="67"/>
  <c r="L20" i="67"/>
  <c r="L19" i="67"/>
  <c r="L44" i="67" s="1"/>
  <c r="L18" i="67"/>
  <c r="L43" i="67" s="1"/>
  <c r="L17" i="67"/>
  <c r="L42" i="67" s="1"/>
  <c r="L16" i="67"/>
  <c r="L41" i="67" s="1"/>
  <c r="AD15" i="67"/>
  <c r="AD40" i="67" s="1"/>
  <c r="L15" i="67"/>
  <c r="L40" i="67" s="1"/>
  <c r="AD14" i="67"/>
  <c r="L14" i="67"/>
  <c r="L13" i="67"/>
  <c r="L11" i="67"/>
  <c r="L10" i="67"/>
  <c r="AH9" i="67"/>
  <c r="L9" i="67"/>
  <c r="C4" i="67"/>
  <c r="AD2" i="67"/>
  <c r="C58" i="66"/>
  <c r="L55" i="66"/>
  <c r="L54" i="66"/>
  <c r="L53" i="66"/>
  <c r="L52" i="66"/>
  <c r="AD51" i="66"/>
  <c r="L51" i="66"/>
  <c r="C47" i="66"/>
  <c r="L39" i="66"/>
  <c r="L36" i="66"/>
  <c r="AD35" i="66"/>
  <c r="L35" i="66"/>
  <c r="AD34" i="66"/>
  <c r="L34" i="66"/>
  <c r="L33" i="66"/>
  <c r="L32" i="66"/>
  <c r="L31" i="66"/>
  <c r="L29" i="66"/>
  <c r="AD28" i="66"/>
  <c r="AD27" i="66"/>
  <c r="AD26" i="66"/>
  <c r="L26" i="66"/>
  <c r="AD24" i="66"/>
  <c r="AD23" i="66"/>
  <c r="L23" i="66"/>
  <c r="AD22" i="66"/>
  <c r="L22" i="66"/>
  <c r="L21" i="66"/>
  <c r="AD20" i="66"/>
  <c r="L20" i="66"/>
  <c r="L19" i="66"/>
  <c r="L44" i="66" s="1"/>
  <c r="L18" i="66"/>
  <c r="L43" i="66" s="1"/>
  <c r="L17" i="66"/>
  <c r="L42" i="66" s="1"/>
  <c r="L16" i="66"/>
  <c r="L41" i="66" s="1"/>
  <c r="AD15" i="66"/>
  <c r="AD40" i="66" s="1"/>
  <c r="L15" i="66"/>
  <c r="L40" i="66" s="1"/>
  <c r="AD14" i="66"/>
  <c r="L14" i="66"/>
  <c r="L13" i="66"/>
  <c r="L11" i="66"/>
  <c r="L10" i="66"/>
  <c r="AH9" i="66"/>
  <c r="L9" i="66"/>
  <c r="C4" i="66"/>
  <c r="AD2" i="66"/>
  <c r="C58" i="65"/>
  <c r="L55" i="65"/>
  <c r="L54" i="65"/>
  <c r="L53" i="65"/>
  <c r="L52" i="65"/>
  <c r="AD51" i="65"/>
  <c r="L51" i="65"/>
  <c r="C47" i="65"/>
  <c r="L39" i="65"/>
  <c r="L36" i="65"/>
  <c r="AD35" i="65"/>
  <c r="L35" i="65"/>
  <c r="AD34" i="65"/>
  <c r="L34" i="65"/>
  <c r="L33" i="65"/>
  <c r="L32" i="65"/>
  <c r="L31" i="65"/>
  <c r="L29" i="65"/>
  <c r="AD28" i="65"/>
  <c r="AD27" i="65"/>
  <c r="AD26" i="65"/>
  <c r="L26" i="65"/>
  <c r="AD24" i="65"/>
  <c r="AD23" i="65"/>
  <c r="L23" i="65"/>
  <c r="AD22" i="65"/>
  <c r="L22" i="65"/>
  <c r="L21" i="65"/>
  <c r="AD20" i="65"/>
  <c r="L20" i="65"/>
  <c r="L19" i="65"/>
  <c r="L44" i="65" s="1"/>
  <c r="L18" i="65"/>
  <c r="L43" i="65" s="1"/>
  <c r="L17" i="65"/>
  <c r="L42" i="65" s="1"/>
  <c r="L16" i="65"/>
  <c r="L41" i="65" s="1"/>
  <c r="AD15" i="65"/>
  <c r="AD40" i="65" s="1"/>
  <c r="L15" i="65"/>
  <c r="L40" i="65" s="1"/>
  <c r="AD14" i="65"/>
  <c r="L14" i="65"/>
  <c r="L13" i="65"/>
  <c r="L11" i="65"/>
  <c r="L10" i="65"/>
  <c r="AH9" i="65"/>
  <c r="L9" i="65"/>
  <c r="C4" i="65"/>
  <c r="AD2" i="65"/>
  <c r="C58" i="64"/>
  <c r="L55" i="64"/>
  <c r="L54" i="64"/>
  <c r="L53" i="64"/>
  <c r="L52" i="64"/>
  <c r="AD51" i="64"/>
  <c r="L51" i="64"/>
  <c r="C47" i="64"/>
  <c r="L39" i="64"/>
  <c r="L36" i="64"/>
  <c r="AD35" i="64"/>
  <c r="L35" i="64"/>
  <c r="AD34" i="64"/>
  <c r="L34" i="64"/>
  <c r="L33" i="64"/>
  <c r="L32" i="64"/>
  <c r="L31" i="64"/>
  <c r="L29" i="64"/>
  <c r="AD28" i="64"/>
  <c r="AD27" i="64"/>
  <c r="AD26" i="64"/>
  <c r="L26" i="64"/>
  <c r="AD24" i="64"/>
  <c r="AD23" i="64"/>
  <c r="L23" i="64"/>
  <c r="AD22" i="64"/>
  <c r="L22" i="64"/>
  <c r="L21" i="64"/>
  <c r="AD20" i="64"/>
  <c r="L20" i="64"/>
  <c r="L19" i="64"/>
  <c r="L44" i="64" s="1"/>
  <c r="L18" i="64"/>
  <c r="L43" i="64" s="1"/>
  <c r="L17" i="64"/>
  <c r="L42" i="64" s="1"/>
  <c r="L16" i="64"/>
  <c r="L41" i="64" s="1"/>
  <c r="AD15" i="64"/>
  <c r="AD40" i="64" s="1"/>
  <c r="L15" i="64"/>
  <c r="L40" i="64" s="1"/>
  <c r="AD14" i="64"/>
  <c r="L14" i="64"/>
  <c r="L13" i="64"/>
  <c r="L11" i="64"/>
  <c r="L10" i="64"/>
  <c r="AH9" i="64"/>
  <c r="L9" i="64"/>
  <c r="C4" i="64"/>
  <c r="AD2" i="64"/>
  <c r="C58" i="63"/>
  <c r="L55" i="63"/>
  <c r="L54" i="63"/>
  <c r="L53" i="63"/>
  <c r="L52" i="63"/>
  <c r="AD51" i="63"/>
  <c r="L51" i="63"/>
  <c r="C47" i="63"/>
  <c r="L39" i="63"/>
  <c r="L36" i="63"/>
  <c r="AD35" i="63"/>
  <c r="L35" i="63"/>
  <c r="AD34" i="63"/>
  <c r="L34" i="63"/>
  <c r="L33" i="63"/>
  <c r="L32" i="63"/>
  <c r="L31" i="63"/>
  <c r="L29" i="63"/>
  <c r="AD28" i="63"/>
  <c r="AD27" i="63"/>
  <c r="AD26" i="63"/>
  <c r="L26" i="63"/>
  <c r="AD24" i="63"/>
  <c r="AD23" i="63"/>
  <c r="L23" i="63"/>
  <c r="AD22" i="63"/>
  <c r="L22" i="63"/>
  <c r="L21" i="63"/>
  <c r="AD20" i="63"/>
  <c r="L20" i="63"/>
  <c r="L19" i="63"/>
  <c r="L44" i="63" s="1"/>
  <c r="L18" i="63"/>
  <c r="L43" i="63" s="1"/>
  <c r="L17" i="63"/>
  <c r="L42" i="63" s="1"/>
  <c r="L16" i="63"/>
  <c r="L41" i="63" s="1"/>
  <c r="AD15" i="63"/>
  <c r="AD40" i="63" s="1"/>
  <c r="L15" i="63"/>
  <c r="L40" i="63" s="1"/>
  <c r="AD14" i="63"/>
  <c r="L14" i="63"/>
  <c r="L13" i="63"/>
  <c r="L11" i="63"/>
  <c r="L10" i="63"/>
  <c r="AH9" i="63"/>
  <c r="L9" i="63"/>
  <c r="C4" i="63"/>
  <c r="AD2" i="63"/>
  <c r="C58" i="62"/>
  <c r="L55" i="62"/>
  <c r="L54" i="62"/>
  <c r="L53" i="62"/>
  <c r="L52" i="62"/>
  <c r="AD51" i="62"/>
  <c r="L51" i="62"/>
  <c r="C47" i="62"/>
  <c r="L39" i="62"/>
  <c r="L36" i="62"/>
  <c r="AD35" i="62"/>
  <c r="L35" i="62"/>
  <c r="AD34" i="62"/>
  <c r="L34" i="62"/>
  <c r="L33" i="62"/>
  <c r="L32" i="62"/>
  <c r="L31" i="62"/>
  <c r="L29" i="62"/>
  <c r="AD28" i="62"/>
  <c r="AD27" i="62"/>
  <c r="AD26" i="62"/>
  <c r="L26" i="62"/>
  <c r="AD24" i="62"/>
  <c r="AD23" i="62"/>
  <c r="L23" i="62"/>
  <c r="AD22" i="62"/>
  <c r="L22" i="62"/>
  <c r="L21" i="62"/>
  <c r="AD20" i="62"/>
  <c r="L20" i="62"/>
  <c r="L19" i="62"/>
  <c r="L44" i="62" s="1"/>
  <c r="L18" i="62"/>
  <c r="L43" i="62" s="1"/>
  <c r="L17" i="62"/>
  <c r="L42" i="62" s="1"/>
  <c r="L16" i="62"/>
  <c r="L41" i="62" s="1"/>
  <c r="AD15" i="62"/>
  <c r="AD40" i="62" s="1"/>
  <c r="L15" i="62"/>
  <c r="L40" i="62" s="1"/>
  <c r="AD14" i="62"/>
  <c r="L14" i="62"/>
  <c r="L13" i="62"/>
  <c r="L11" i="62"/>
  <c r="L10" i="62"/>
  <c r="AH9" i="62"/>
  <c r="L9" i="62"/>
  <c r="C4" i="62"/>
  <c r="AD2" i="62"/>
  <c r="C58" i="61"/>
  <c r="L55" i="61"/>
  <c r="L54" i="61"/>
  <c r="L53" i="61"/>
  <c r="L52" i="61"/>
  <c r="AD51" i="61"/>
  <c r="L51" i="61"/>
  <c r="C47" i="61"/>
  <c r="L39" i="61"/>
  <c r="L36" i="61"/>
  <c r="AD35" i="61"/>
  <c r="L35" i="61"/>
  <c r="AD34" i="61"/>
  <c r="L34" i="61"/>
  <c r="L33" i="61"/>
  <c r="L32" i="61"/>
  <c r="L31" i="61"/>
  <c r="L29" i="61"/>
  <c r="AD28" i="61"/>
  <c r="AD27" i="61"/>
  <c r="AD26" i="61"/>
  <c r="L26" i="61"/>
  <c r="AD24" i="61"/>
  <c r="AD23" i="61"/>
  <c r="L23" i="61"/>
  <c r="AD22" i="61"/>
  <c r="L22" i="61"/>
  <c r="L21" i="61"/>
  <c r="AD20" i="61"/>
  <c r="L20" i="61"/>
  <c r="L19" i="61"/>
  <c r="L44" i="61" s="1"/>
  <c r="L18" i="61"/>
  <c r="L43" i="61" s="1"/>
  <c r="L17" i="61"/>
  <c r="L42" i="61" s="1"/>
  <c r="L16" i="61"/>
  <c r="L41" i="61" s="1"/>
  <c r="AD15" i="61"/>
  <c r="AD40" i="61" s="1"/>
  <c r="L15" i="61"/>
  <c r="L40" i="61" s="1"/>
  <c r="AD14" i="61"/>
  <c r="L14" i="61"/>
  <c r="L13" i="61"/>
  <c r="L11" i="61"/>
  <c r="L10" i="61"/>
  <c r="AH9" i="61"/>
  <c r="L9" i="61"/>
  <c r="C4" i="61"/>
  <c r="AD2" i="61"/>
  <c r="C58" i="60"/>
  <c r="L55" i="60"/>
  <c r="L54" i="60"/>
  <c r="L53" i="60"/>
  <c r="L52" i="60"/>
  <c r="AD51" i="60"/>
  <c r="L51" i="60"/>
  <c r="C47" i="60"/>
  <c r="L39" i="60"/>
  <c r="L36" i="60"/>
  <c r="AD35" i="60"/>
  <c r="L35" i="60"/>
  <c r="AD34" i="60"/>
  <c r="L34" i="60"/>
  <c r="L33" i="60"/>
  <c r="L32" i="60"/>
  <c r="L31" i="60"/>
  <c r="L29" i="60"/>
  <c r="AD28" i="60"/>
  <c r="AD27" i="60"/>
  <c r="AD26" i="60"/>
  <c r="L26" i="60"/>
  <c r="AD24" i="60"/>
  <c r="AD23" i="60"/>
  <c r="L23" i="60"/>
  <c r="AD22" i="60"/>
  <c r="L22" i="60"/>
  <c r="L21" i="60"/>
  <c r="AD20" i="60"/>
  <c r="L20" i="60"/>
  <c r="L19" i="60"/>
  <c r="L44" i="60" s="1"/>
  <c r="L18" i="60"/>
  <c r="L43" i="60" s="1"/>
  <c r="L17" i="60"/>
  <c r="L42" i="60" s="1"/>
  <c r="L16" i="60"/>
  <c r="L41" i="60" s="1"/>
  <c r="AD15" i="60"/>
  <c r="AD40" i="60" s="1"/>
  <c r="L15" i="60"/>
  <c r="L40" i="60" s="1"/>
  <c r="AD14" i="60"/>
  <c r="L14" i="60"/>
  <c r="L13" i="60"/>
  <c r="L11" i="60"/>
  <c r="L10" i="60"/>
  <c r="AH9" i="60"/>
  <c r="L9" i="60"/>
  <c r="C4" i="60"/>
  <c r="AD2" i="60"/>
  <c r="C58" i="59"/>
  <c r="L55" i="59"/>
  <c r="L54" i="59"/>
  <c r="L53" i="59"/>
  <c r="L52" i="59"/>
  <c r="AD51" i="59"/>
  <c r="L51" i="59"/>
  <c r="C47" i="59"/>
  <c r="L39" i="59"/>
  <c r="L36" i="59"/>
  <c r="AD35" i="59"/>
  <c r="L35" i="59"/>
  <c r="AD34" i="59"/>
  <c r="L34" i="59"/>
  <c r="L33" i="59"/>
  <c r="L32" i="59"/>
  <c r="L31" i="59"/>
  <c r="L29" i="59"/>
  <c r="AD28" i="59"/>
  <c r="AD27" i="59"/>
  <c r="AD26" i="59"/>
  <c r="L26" i="59"/>
  <c r="AD24" i="59"/>
  <c r="AD23" i="59"/>
  <c r="L23" i="59"/>
  <c r="AD22" i="59"/>
  <c r="L22" i="59"/>
  <c r="L21" i="59"/>
  <c r="AD20" i="59"/>
  <c r="L20" i="59"/>
  <c r="L19" i="59"/>
  <c r="L44" i="59" s="1"/>
  <c r="L18" i="59"/>
  <c r="L43" i="59" s="1"/>
  <c r="L17" i="59"/>
  <c r="L42" i="59" s="1"/>
  <c r="L16" i="59"/>
  <c r="L41" i="59" s="1"/>
  <c r="AD15" i="59"/>
  <c r="AD40" i="59" s="1"/>
  <c r="L15" i="59"/>
  <c r="L40" i="59" s="1"/>
  <c r="AD14" i="59"/>
  <c r="L14" i="59"/>
  <c r="L13" i="59"/>
  <c r="L11" i="59"/>
  <c r="L10" i="59"/>
  <c r="AH9" i="59"/>
  <c r="L9" i="59"/>
  <c r="C4" i="59"/>
  <c r="AD2" i="59"/>
  <c r="C58" i="58"/>
  <c r="L55" i="58"/>
  <c r="L54" i="58"/>
  <c r="L53" i="58"/>
  <c r="L52" i="58"/>
  <c r="AD51" i="58"/>
  <c r="L51" i="58"/>
  <c r="C47" i="58"/>
  <c r="L39" i="58"/>
  <c r="L36" i="58"/>
  <c r="AD35" i="58"/>
  <c r="L35" i="58"/>
  <c r="AD34" i="58"/>
  <c r="L34" i="58"/>
  <c r="L33" i="58"/>
  <c r="L32" i="58"/>
  <c r="L31" i="58"/>
  <c r="L29" i="58"/>
  <c r="AD28" i="58"/>
  <c r="AD27" i="58"/>
  <c r="AD26" i="58"/>
  <c r="L26" i="58"/>
  <c r="AD24" i="58"/>
  <c r="AD23" i="58"/>
  <c r="L23" i="58"/>
  <c r="AD22" i="58"/>
  <c r="L22" i="58"/>
  <c r="L21" i="58"/>
  <c r="AD20" i="58"/>
  <c r="L20" i="58"/>
  <c r="L19" i="58"/>
  <c r="L44" i="58" s="1"/>
  <c r="L18" i="58"/>
  <c r="L43" i="58" s="1"/>
  <c r="L17" i="58"/>
  <c r="L42" i="58" s="1"/>
  <c r="L16" i="58"/>
  <c r="L41" i="58" s="1"/>
  <c r="AD15" i="58"/>
  <c r="AD40" i="58" s="1"/>
  <c r="L15" i="58"/>
  <c r="L40" i="58" s="1"/>
  <c r="AD14" i="58"/>
  <c r="L14" i="58"/>
  <c r="L13" i="58"/>
  <c r="L11" i="58"/>
  <c r="L10" i="58"/>
  <c r="AH9" i="58"/>
  <c r="L9" i="58"/>
  <c r="C4" i="58"/>
  <c r="AD2" i="58"/>
  <c r="C58" i="57"/>
  <c r="L55" i="57"/>
  <c r="L54" i="57"/>
  <c r="L53" i="57"/>
  <c r="L52" i="57"/>
  <c r="AD51" i="57"/>
  <c r="L51" i="57"/>
  <c r="C47" i="57"/>
  <c r="L39" i="57"/>
  <c r="L36" i="57"/>
  <c r="AD35" i="57"/>
  <c r="L35" i="57"/>
  <c r="AD34" i="57"/>
  <c r="L34" i="57"/>
  <c r="L33" i="57"/>
  <c r="L32" i="57"/>
  <c r="L31" i="57"/>
  <c r="L29" i="57"/>
  <c r="AD28" i="57"/>
  <c r="AD27" i="57"/>
  <c r="AD26" i="57"/>
  <c r="L26" i="57"/>
  <c r="AD24" i="57"/>
  <c r="AD23" i="57"/>
  <c r="L23" i="57"/>
  <c r="AD22" i="57"/>
  <c r="L22" i="57"/>
  <c r="L21" i="57"/>
  <c r="AD20" i="57"/>
  <c r="L20" i="57"/>
  <c r="L19" i="57"/>
  <c r="L44" i="57" s="1"/>
  <c r="L18" i="57"/>
  <c r="L43" i="57" s="1"/>
  <c r="L17" i="57"/>
  <c r="L42" i="57" s="1"/>
  <c r="L16" i="57"/>
  <c r="L41" i="57" s="1"/>
  <c r="AD15" i="57"/>
  <c r="AD40" i="57" s="1"/>
  <c r="L15" i="57"/>
  <c r="L40" i="57" s="1"/>
  <c r="AD14" i="57"/>
  <c r="L14" i="57"/>
  <c r="L13" i="57"/>
  <c r="L11" i="57"/>
  <c r="L10" i="57"/>
  <c r="AH9" i="57"/>
  <c r="L9" i="57"/>
  <c r="C4" i="57"/>
  <c r="AD2" i="57"/>
  <c r="C58" i="56"/>
  <c r="L55" i="56"/>
  <c r="L54" i="56"/>
  <c r="L53" i="56"/>
  <c r="L52" i="56"/>
  <c r="AD51" i="56"/>
  <c r="L51" i="56"/>
  <c r="C47" i="56"/>
  <c r="L39" i="56"/>
  <c r="L36" i="56"/>
  <c r="AD35" i="56"/>
  <c r="L35" i="56"/>
  <c r="AD34" i="56"/>
  <c r="L34" i="56"/>
  <c r="L33" i="56"/>
  <c r="L32" i="56"/>
  <c r="L31" i="56"/>
  <c r="L29" i="56"/>
  <c r="AD28" i="56"/>
  <c r="AD27" i="56"/>
  <c r="AD26" i="56"/>
  <c r="L26" i="56"/>
  <c r="AD24" i="56"/>
  <c r="AD23" i="56"/>
  <c r="L23" i="56"/>
  <c r="AD22" i="56"/>
  <c r="L22" i="56"/>
  <c r="L21" i="56"/>
  <c r="AD20" i="56"/>
  <c r="L20" i="56"/>
  <c r="L19" i="56"/>
  <c r="L44" i="56" s="1"/>
  <c r="L18" i="56"/>
  <c r="L43" i="56" s="1"/>
  <c r="L17" i="56"/>
  <c r="L42" i="56" s="1"/>
  <c r="L16" i="56"/>
  <c r="L41" i="56" s="1"/>
  <c r="AD15" i="56"/>
  <c r="AD40" i="56" s="1"/>
  <c r="L15" i="56"/>
  <c r="L40" i="56" s="1"/>
  <c r="AD14" i="56"/>
  <c r="L14" i="56"/>
  <c r="L13" i="56"/>
  <c r="L11" i="56"/>
  <c r="L10" i="56"/>
  <c r="AH9" i="56"/>
  <c r="L9" i="56"/>
  <c r="C4" i="56"/>
  <c r="AD2" i="56"/>
  <c r="C58" i="55"/>
  <c r="L55" i="55"/>
  <c r="L54" i="55"/>
  <c r="L53" i="55"/>
  <c r="L52" i="55"/>
  <c r="AD51" i="55"/>
  <c r="L51" i="55"/>
  <c r="C47" i="55"/>
  <c r="L39" i="55"/>
  <c r="L36" i="55"/>
  <c r="AD35" i="55"/>
  <c r="L35" i="55"/>
  <c r="AD34" i="55"/>
  <c r="L34" i="55"/>
  <c r="L33" i="55"/>
  <c r="L32" i="55"/>
  <c r="L31" i="55"/>
  <c r="L29" i="55"/>
  <c r="AD28" i="55"/>
  <c r="AD27" i="55"/>
  <c r="AD26" i="55"/>
  <c r="L26" i="55"/>
  <c r="AD24" i="55"/>
  <c r="AD23" i="55"/>
  <c r="L23" i="55"/>
  <c r="AD22" i="55"/>
  <c r="L22" i="55"/>
  <c r="L21" i="55"/>
  <c r="AD20" i="55"/>
  <c r="L20" i="55"/>
  <c r="L19" i="55"/>
  <c r="L44" i="55" s="1"/>
  <c r="L18" i="55"/>
  <c r="L43" i="55" s="1"/>
  <c r="L17" i="55"/>
  <c r="L42" i="55" s="1"/>
  <c r="L16" i="55"/>
  <c r="L41" i="55" s="1"/>
  <c r="AD15" i="55"/>
  <c r="AD40" i="55" s="1"/>
  <c r="L15" i="55"/>
  <c r="L40" i="55" s="1"/>
  <c r="AD14" i="55"/>
  <c r="L14" i="55"/>
  <c r="L13" i="55"/>
  <c r="L11" i="55"/>
  <c r="L10" i="55"/>
  <c r="AH9" i="55"/>
  <c r="L9" i="55"/>
  <c r="C4" i="55"/>
  <c r="AD2" i="55"/>
  <c r="C58" i="54"/>
  <c r="L55" i="54"/>
  <c r="L54" i="54"/>
  <c r="L53" i="54"/>
  <c r="L52" i="54"/>
  <c r="AD51" i="54"/>
  <c r="L51" i="54"/>
  <c r="C47" i="54"/>
  <c r="L39" i="54"/>
  <c r="L36" i="54"/>
  <c r="AD35" i="54"/>
  <c r="L35" i="54"/>
  <c r="AD34" i="54"/>
  <c r="L34" i="54"/>
  <c r="L33" i="54"/>
  <c r="L32" i="54"/>
  <c r="L31" i="54"/>
  <c r="L29" i="54"/>
  <c r="AD28" i="54"/>
  <c r="AD27" i="54"/>
  <c r="AD26" i="54"/>
  <c r="L26" i="54"/>
  <c r="AD24" i="54"/>
  <c r="AD23" i="54"/>
  <c r="L23" i="54"/>
  <c r="AD22" i="54"/>
  <c r="L22" i="54"/>
  <c r="L21" i="54"/>
  <c r="AD20" i="54"/>
  <c r="L20" i="54"/>
  <c r="L19" i="54"/>
  <c r="L44" i="54" s="1"/>
  <c r="L18" i="54"/>
  <c r="L43" i="54" s="1"/>
  <c r="L17" i="54"/>
  <c r="L42" i="54" s="1"/>
  <c r="L16" i="54"/>
  <c r="L41" i="54" s="1"/>
  <c r="AD15" i="54"/>
  <c r="AD40" i="54" s="1"/>
  <c r="L15" i="54"/>
  <c r="L40" i="54" s="1"/>
  <c r="AD14" i="54"/>
  <c r="L14" i="54"/>
  <c r="L13" i="54"/>
  <c r="L11" i="54"/>
  <c r="L10" i="54"/>
  <c r="AH9" i="54"/>
  <c r="L9" i="54"/>
  <c r="C4" i="54"/>
  <c r="AD2" i="54"/>
  <c r="C58" i="4" l="1"/>
  <c r="L55" i="4"/>
  <c r="L54" i="4"/>
  <c r="L53" i="4"/>
  <c r="L52" i="4"/>
  <c r="AD51" i="4"/>
  <c r="L51" i="4"/>
  <c r="L39" i="4"/>
  <c r="L32" i="4"/>
  <c r="AD2" i="4"/>
  <c r="AD23" i="4"/>
  <c r="C47" i="4" l="1"/>
  <c r="L36" i="4"/>
  <c r="AD35" i="4"/>
  <c r="L35" i="4"/>
  <c r="AD34" i="4"/>
  <c r="L34" i="4"/>
  <c r="L33" i="4"/>
  <c r="L31" i="4"/>
  <c r="L29" i="4"/>
  <c r="AD28" i="4"/>
  <c r="AD27" i="4"/>
  <c r="AD26" i="4"/>
  <c r="L26" i="4"/>
  <c r="AD24" i="4"/>
  <c r="L23" i="4"/>
  <c r="AD22" i="4"/>
  <c r="L22" i="4"/>
  <c r="L21" i="4"/>
  <c r="AD20" i="4"/>
  <c r="L20" i="4"/>
  <c r="L19" i="4"/>
  <c r="L44" i="4" s="1"/>
  <c r="L18" i="4"/>
  <c r="L43" i="4" s="1"/>
  <c r="L17" i="4"/>
  <c r="L42" i="4" s="1"/>
  <c r="L16" i="4"/>
  <c r="L41" i="4" s="1"/>
  <c r="AD15" i="4"/>
  <c r="AD40" i="4" s="1"/>
  <c r="L15" i="4"/>
  <c r="L40" i="4" s="1"/>
  <c r="L14" i="4"/>
  <c r="L13" i="4"/>
  <c r="L11" i="4"/>
  <c r="L10" i="4"/>
  <c r="AH9" i="4"/>
  <c r="L9" i="4"/>
  <c r="C4" i="4"/>
  <c r="BO55" i="1" l="1"/>
  <c r="BO54" i="1"/>
  <c r="BO53" i="1"/>
  <c r="BO52" i="1"/>
  <c r="BO51" i="1"/>
  <c r="BO50" i="1"/>
  <c r="BO49" i="1"/>
  <c r="BO48" i="1"/>
  <c r="BO47" i="1"/>
  <c r="BO46" i="1"/>
  <c r="BO45" i="1"/>
  <c r="BO44" i="1"/>
  <c r="BO43" i="1"/>
  <c r="BO42" i="1"/>
  <c r="BO41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8" i="1"/>
  <c r="BO27" i="1"/>
  <c r="BO26" i="1"/>
  <c r="BO25" i="1"/>
  <c r="BO24" i="1"/>
  <c r="BO23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BO6" i="1" l="1"/>
  <c r="AD14" i="4" s="1"/>
  <c r="BO7" i="1" l="1"/>
  <c r="BO8" i="1"/>
  <c r="BO10" i="1"/>
  <c r="BO9" i="1"/>
  <c r="BM7" i="1" l="1"/>
  <c r="BM8" i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3" i="1"/>
  <c r="BM54" i="1"/>
  <c r="BM55" i="1"/>
  <c r="BM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6" i="1"/>
  <c r="BN7" i="1" l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6" i="1"/>
</calcChain>
</file>

<file path=xl/sharedStrings.xml><?xml version="1.0" encoding="utf-8"?>
<sst xmlns="http://schemas.openxmlformats.org/spreadsheetml/2006/main" count="3144" uniqueCount="130">
  <si>
    <t>託送依頼者情報</t>
    <rPh sb="0" eb="2">
      <t>タクソウ</t>
    </rPh>
    <rPh sb="2" eb="4">
      <t>イライ</t>
    </rPh>
    <rPh sb="4" eb="5">
      <t>シャ</t>
    </rPh>
    <rPh sb="5" eb="7">
      <t>ジョウホウ</t>
    </rPh>
    <phoneticPr fontId="1"/>
  </si>
  <si>
    <t>必須</t>
    <rPh sb="0" eb="2">
      <t>ヒッス</t>
    </rPh>
    <phoneticPr fontId="1"/>
  </si>
  <si>
    <t>任意</t>
    <rPh sb="0" eb="2">
      <t>ニンイ</t>
    </rPh>
    <phoneticPr fontId="1"/>
  </si>
  <si>
    <t>導管事業者情報</t>
    <rPh sb="0" eb="2">
      <t>ドウカン</t>
    </rPh>
    <rPh sb="2" eb="4">
      <t>ジギョウ</t>
    </rPh>
    <rPh sb="4" eb="5">
      <t>シャ</t>
    </rPh>
    <rPh sb="5" eb="7">
      <t>ジョウホウ</t>
    </rPh>
    <phoneticPr fontId="1"/>
  </si>
  <si>
    <t>導管事業者名</t>
    <rPh sb="0" eb="2">
      <t>ドウカン</t>
    </rPh>
    <rPh sb="2" eb="5">
      <t>ジギョウシャ</t>
    </rPh>
    <rPh sb="5" eb="6">
      <t>メイ</t>
    </rPh>
    <phoneticPr fontId="1"/>
  </si>
  <si>
    <t>供給地点特定番号</t>
    <rPh sb="0" eb="2">
      <t>キョウキュウ</t>
    </rPh>
    <rPh sb="2" eb="4">
      <t>チテン</t>
    </rPh>
    <rPh sb="4" eb="6">
      <t>トクテイ</t>
    </rPh>
    <rPh sb="6" eb="8">
      <t>バンゴウ</t>
    </rPh>
    <phoneticPr fontId="1"/>
  </si>
  <si>
    <t>供給地点郵便番号</t>
    <rPh sb="0" eb="2">
      <t>キョウキュウ</t>
    </rPh>
    <rPh sb="2" eb="4">
      <t>チテン</t>
    </rPh>
    <rPh sb="4" eb="8">
      <t>ユウビンバンゴウ</t>
    </rPh>
    <phoneticPr fontId="1"/>
  </si>
  <si>
    <t>供給地点住所
（地番まで）</t>
    <rPh sb="0" eb="2">
      <t>キョウキュウ</t>
    </rPh>
    <rPh sb="2" eb="4">
      <t>チテン</t>
    </rPh>
    <rPh sb="4" eb="6">
      <t>ジュウショ</t>
    </rPh>
    <rPh sb="8" eb="10">
      <t>チバン</t>
    </rPh>
    <phoneticPr fontId="1"/>
  </si>
  <si>
    <t>申込情報</t>
    <rPh sb="0" eb="2">
      <t>モウシコミ</t>
    </rPh>
    <rPh sb="2" eb="4">
      <t>ジョウホウ</t>
    </rPh>
    <phoneticPr fontId="1"/>
  </si>
  <si>
    <t>転売先事業者名</t>
    <rPh sb="0" eb="2">
      <t>テンバイ</t>
    </rPh>
    <rPh sb="2" eb="3">
      <t>サキ</t>
    </rPh>
    <rPh sb="3" eb="6">
      <t>ジギョウシャ</t>
    </rPh>
    <rPh sb="6" eb="7">
      <t>メイ</t>
    </rPh>
    <phoneticPr fontId="1"/>
  </si>
  <si>
    <t>最終供給事業者名</t>
    <rPh sb="0" eb="2">
      <t>サイシュウ</t>
    </rPh>
    <rPh sb="2" eb="4">
      <t>キョウキュウ</t>
    </rPh>
    <rPh sb="4" eb="6">
      <t>ジギョウ</t>
    </rPh>
    <rPh sb="6" eb="7">
      <t>シャ</t>
    </rPh>
    <rPh sb="7" eb="8">
      <t>メイ</t>
    </rPh>
    <phoneticPr fontId="1"/>
  </si>
  <si>
    <t>3部料金の申込のみ</t>
    <rPh sb="1" eb="2">
      <t>ブ</t>
    </rPh>
    <rPh sb="2" eb="4">
      <t>リョウキン</t>
    </rPh>
    <rPh sb="5" eb="7">
      <t>モウシコミ</t>
    </rPh>
    <phoneticPr fontId="1"/>
  </si>
  <si>
    <t>契約最大払出ガス量</t>
    <rPh sb="0" eb="2">
      <t>ケイヤク</t>
    </rPh>
    <rPh sb="2" eb="4">
      <t>サイダイ</t>
    </rPh>
    <rPh sb="4" eb="6">
      <t>ハライダシ</t>
    </rPh>
    <rPh sb="8" eb="9">
      <t>リョウ</t>
    </rPh>
    <phoneticPr fontId="1"/>
  </si>
  <si>
    <t>契約年間託送供給ガス量</t>
    <rPh sb="0" eb="2">
      <t>ケイヤク</t>
    </rPh>
    <rPh sb="2" eb="4">
      <t>ネンカン</t>
    </rPh>
    <rPh sb="4" eb="6">
      <t>タクソウ</t>
    </rPh>
    <rPh sb="6" eb="8">
      <t>キョウキュウ</t>
    </rPh>
    <rPh sb="10" eb="11">
      <t>リョウ</t>
    </rPh>
    <phoneticPr fontId="1"/>
  </si>
  <si>
    <t>その他特記事項</t>
    <rPh sb="2" eb="3">
      <t>ホカ</t>
    </rPh>
    <rPh sb="3" eb="5">
      <t>トッキ</t>
    </rPh>
    <rPh sb="5" eb="7">
      <t>ジコウ</t>
    </rPh>
    <phoneticPr fontId="1"/>
  </si>
  <si>
    <t>払出エリア</t>
    <rPh sb="0" eb="2">
      <t>ハライダシ</t>
    </rPh>
    <phoneticPr fontId="1"/>
  </si>
  <si>
    <t>申込者記入欄</t>
    <rPh sb="0" eb="2">
      <t>モウシコミ</t>
    </rPh>
    <rPh sb="2" eb="3">
      <t>シャ</t>
    </rPh>
    <rPh sb="3" eb="5">
      <t>キニュウ</t>
    </rPh>
    <rPh sb="5" eb="6">
      <t>ラン</t>
    </rPh>
    <phoneticPr fontId="1"/>
  </si>
  <si>
    <t>申込回答者記入欄</t>
    <rPh sb="0" eb="2">
      <t>モウシコミ</t>
    </rPh>
    <rPh sb="2" eb="4">
      <t>カイトウ</t>
    </rPh>
    <rPh sb="4" eb="5">
      <t>シャ</t>
    </rPh>
    <rPh sb="5" eb="7">
      <t>キニュウ</t>
    </rPh>
    <rPh sb="7" eb="8">
      <t>ラン</t>
    </rPh>
    <phoneticPr fontId="1"/>
  </si>
  <si>
    <t>回答情報</t>
    <rPh sb="0" eb="2">
      <t>カイトウ</t>
    </rPh>
    <rPh sb="2" eb="4">
      <t>ジョウホウ</t>
    </rPh>
    <phoneticPr fontId="1"/>
  </si>
  <si>
    <t>No.</t>
    <phoneticPr fontId="1"/>
  </si>
  <si>
    <t>申込区分</t>
    <rPh sb="0" eb="2">
      <t>モウシコミ</t>
    </rPh>
    <rPh sb="2" eb="4">
      <t>クブン</t>
    </rPh>
    <phoneticPr fontId="1"/>
  </si>
  <si>
    <t>託送供給契約終了年月日</t>
    <rPh sb="0" eb="2">
      <t>タクソウ</t>
    </rPh>
    <rPh sb="2" eb="4">
      <t>キョウキュウ</t>
    </rPh>
    <rPh sb="4" eb="6">
      <t>ケイヤク</t>
    </rPh>
    <rPh sb="6" eb="8">
      <t>シュウリョウ</t>
    </rPh>
    <rPh sb="8" eb="11">
      <t>ネンガッピ</t>
    </rPh>
    <phoneticPr fontId="1"/>
  </si>
  <si>
    <t>払出エリア</t>
    <rPh sb="0" eb="2">
      <t>ハライダ</t>
    </rPh>
    <phoneticPr fontId="4"/>
  </si>
  <si>
    <t>転売先事業者名</t>
    <rPh sb="0" eb="2">
      <t>テンバイ</t>
    </rPh>
    <rPh sb="2" eb="3">
      <t>サキ</t>
    </rPh>
    <rPh sb="3" eb="6">
      <t>ジギョウシャ</t>
    </rPh>
    <rPh sb="6" eb="7">
      <t>メイ</t>
    </rPh>
    <phoneticPr fontId="4"/>
  </si>
  <si>
    <t>最終供給事業者名</t>
    <rPh sb="0" eb="2">
      <t>サイシュウ</t>
    </rPh>
    <rPh sb="2" eb="4">
      <t>キョウキュウ</t>
    </rPh>
    <rPh sb="4" eb="7">
      <t>ジギョウシャ</t>
    </rPh>
    <rPh sb="7" eb="8">
      <t>メイ</t>
    </rPh>
    <phoneticPr fontId="4"/>
  </si>
  <si>
    <t>【その他記載事項】</t>
    <rPh sb="3" eb="4">
      <t>タ</t>
    </rPh>
    <rPh sb="4" eb="6">
      <t>キサイ</t>
    </rPh>
    <rPh sb="6" eb="8">
      <t>ジコウ</t>
    </rPh>
    <phoneticPr fontId="4"/>
  </si>
  <si>
    <t>申込日</t>
    <rPh sb="0" eb="2">
      <t>モウシコミ</t>
    </rPh>
    <rPh sb="2" eb="3">
      <t>ビ</t>
    </rPh>
    <phoneticPr fontId="4"/>
  </si>
  <si>
    <t>小売事業者コード</t>
    <rPh sb="0" eb="2">
      <t>コウ</t>
    </rPh>
    <rPh sb="2" eb="5">
      <t>ジギョウシャ</t>
    </rPh>
    <phoneticPr fontId="4"/>
  </si>
  <si>
    <t>No.</t>
    <phoneticPr fontId="1"/>
  </si>
  <si>
    <t>御中</t>
    <rPh sb="0" eb="2">
      <t>オンチュウ</t>
    </rPh>
    <phoneticPr fontId="1"/>
  </si>
  <si>
    <t>連絡先</t>
    <rPh sb="0" eb="3">
      <t>レンラクサキ</t>
    </rPh>
    <phoneticPr fontId="1"/>
  </si>
  <si>
    <t>需要家電話番号</t>
    <rPh sb="0" eb="2">
      <t>ジュヨウ</t>
    </rPh>
    <rPh sb="2" eb="3">
      <t>カ</t>
    </rPh>
    <rPh sb="3" eb="5">
      <t>デンワ</t>
    </rPh>
    <rPh sb="5" eb="7">
      <t>バンゴウ</t>
    </rPh>
    <phoneticPr fontId="1"/>
  </si>
  <si>
    <t>建物名・号室・店名・屋号等</t>
    <rPh sb="0" eb="2">
      <t>タテモノ</t>
    </rPh>
    <rPh sb="2" eb="3">
      <t>メイ</t>
    </rPh>
    <rPh sb="4" eb="6">
      <t>ゴウシツ</t>
    </rPh>
    <rPh sb="7" eb="9">
      <t>テンメイ</t>
    </rPh>
    <rPh sb="10" eb="12">
      <t>ヤゴウ</t>
    </rPh>
    <rPh sb="12" eb="13">
      <t>トウ</t>
    </rPh>
    <phoneticPr fontId="1"/>
  </si>
  <si>
    <t>託送供給契約終了日区分</t>
    <rPh sb="0" eb="2">
      <t>タクソウ</t>
    </rPh>
    <rPh sb="2" eb="4">
      <t>キョウキュウ</t>
    </rPh>
    <rPh sb="4" eb="6">
      <t>ケイヤク</t>
    </rPh>
    <rPh sb="6" eb="9">
      <t>シュウリョウビ</t>
    </rPh>
    <rPh sb="9" eb="11">
      <t>クブン</t>
    </rPh>
    <phoneticPr fontId="4"/>
  </si>
  <si>
    <t>３部料金終了理由</t>
    <phoneticPr fontId="1"/>
  </si>
  <si>
    <t>契約最大払出ガス量</t>
    <rPh sb="0" eb="2">
      <t>ケイヤク</t>
    </rPh>
    <rPh sb="2" eb="4">
      <t>サイダイ</t>
    </rPh>
    <rPh sb="4" eb="6">
      <t>ハライダ</t>
    </rPh>
    <rPh sb="8" eb="9">
      <t>リョウ</t>
    </rPh>
    <phoneticPr fontId="4"/>
  </si>
  <si>
    <t>負荷計測器工事有無</t>
    <rPh sb="0" eb="2">
      <t>フカ</t>
    </rPh>
    <rPh sb="2" eb="5">
      <t>ケイソクキ</t>
    </rPh>
    <rPh sb="5" eb="7">
      <t>コウジ</t>
    </rPh>
    <rPh sb="7" eb="9">
      <t>ウム</t>
    </rPh>
    <phoneticPr fontId="1"/>
  </si>
  <si>
    <t>ガスメーター能力</t>
    <rPh sb="6" eb="8">
      <t>ノウリョク</t>
    </rPh>
    <phoneticPr fontId="1"/>
  </si>
  <si>
    <t>供給管圧力</t>
    <rPh sb="0" eb="2">
      <t>キョウキュウ</t>
    </rPh>
    <rPh sb="2" eb="3">
      <t>カン</t>
    </rPh>
    <rPh sb="3" eb="5">
      <t>アツリョク</t>
    </rPh>
    <phoneticPr fontId="1"/>
  </si>
  <si>
    <t>需要家名（漢字）</t>
    <phoneticPr fontId="1"/>
  </si>
  <si>
    <t>供給地点郵便番号</t>
    <phoneticPr fontId="1"/>
  </si>
  <si>
    <t>建物名・号室・店名・屋号等</t>
    <phoneticPr fontId="1"/>
  </si>
  <si>
    <t>【需要家情報変更記載欄】</t>
    <rPh sb="1" eb="3">
      <t>ジュヨウ</t>
    </rPh>
    <rPh sb="3" eb="4">
      <t>カ</t>
    </rPh>
    <rPh sb="4" eb="6">
      <t>ジョウホウ</t>
    </rPh>
    <rPh sb="6" eb="8">
      <t>ヘンコウ</t>
    </rPh>
    <rPh sb="8" eb="10">
      <t>キサイ</t>
    </rPh>
    <rPh sb="10" eb="11">
      <t>ラン</t>
    </rPh>
    <phoneticPr fontId="1"/>
  </si>
  <si>
    <t>申込日</t>
    <rPh sb="0" eb="2">
      <t>モウシコミ</t>
    </rPh>
    <rPh sb="2" eb="3">
      <t>ビ</t>
    </rPh>
    <phoneticPr fontId="1"/>
  </si>
  <si>
    <t>申込担当者名</t>
    <rPh sb="0" eb="2">
      <t>モウシコミ</t>
    </rPh>
    <rPh sb="2" eb="5">
      <t>タントウシャ</t>
    </rPh>
    <rPh sb="5" eb="6">
      <t>メイ</t>
    </rPh>
    <phoneticPr fontId="1"/>
  </si>
  <si>
    <t>申込担当者電話番号</t>
    <rPh sb="0" eb="2">
      <t>モウシコミ</t>
    </rPh>
    <rPh sb="2" eb="5">
      <t>タントウシャ</t>
    </rPh>
    <rPh sb="5" eb="7">
      <t>デンワ</t>
    </rPh>
    <rPh sb="7" eb="9">
      <t>バンゴウ</t>
    </rPh>
    <phoneticPr fontId="1"/>
  </si>
  <si>
    <t>需要家名（漢字）</t>
    <rPh sb="0" eb="3">
      <t>ジュヨウカ</t>
    </rPh>
    <rPh sb="3" eb="4">
      <t>メイ</t>
    </rPh>
    <rPh sb="5" eb="7">
      <t>カンジ</t>
    </rPh>
    <phoneticPr fontId="1"/>
  </si>
  <si>
    <t>需要家名（カナ）</t>
    <rPh sb="0" eb="3">
      <t>ジュヨウカ</t>
    </rPh>
    <rPh sb="3" eb="4">
      <t>メイ</t>
    </rPh>
    <phoneticPr fontId="1"/>
  </si>
  <si>
    <t>需要家情報変更有無</t>
    <rPh sb="0" eb="2">
      <t>ジュヨウ</t>
    </rPh>
    <rPh sb="2" eb="3">
      <t>カ</t>
    </rPh>
    <rPh sb="3" eb="5">
      <t>ジョウホウ</t>
    </rPh>
    <rPh sb="5" eb="7">
      <t>ヘンコウ</t>
    </rPh>
    <rPh sb="7" eb="9">
      <t>ウム</t>
    </rPh>
    <phoneticPr fontId="1"/>
  </si>
  <si>
    <t>廃止取次有無</t>
    <rPh sb="0" eb="2">
      <t>ハイシ</t>
    </rPh>
    <rPh sb="2" eb="4">
      <t>トリツギ</t>
    </rPh>
    <rPh sb="4" eb="6">
      <t>ウム</t>
    </rPh>
    <phoneticPr fontId="1"/>
  </si>
  <si>
    <t>条件付き必須</t>
    <rPh sb="0" eb="3">
      <t>ジョウケンツ</t>
    </rPh>
    <rPh sb="4" eb="6">
      <t>ヒッス</t>
    </rPh>
    <phoneticPr fontId="1"/>
  </si>
  <si>
    <t>その他</t>
    <rPh sb="2" eb="3">
      <t>タ</t>
    </rPh>
    <phoneticPr fontId="1"/>
  </si>
  <si>
    <t>転売有無</t>
    <rPh sb="0" eb="2">
      <t>テンバイ</t>
    </rPh>
    <rPh sb="2" eb="4">
      <t>ウム</t>
    </rPh>
    <phoneticPr fontId="1"/>
  </si>
  <si>
    <t>必須</t>
    <rPh sb="0" eb="2">
      <t>ヒッス</t>
    </rPh>
    <phoneticPr fontId="1"/>
  </si>
  <si>
    <t>小売申込番号</t>
    <rPh sb="0" eb="2">
      <t>コウリ</t>
    </rPh>
    <rPh sb="2" eb="4">
      <t>モウシコミ</t>
    </rPh>
    <rPh sb="4" eb="6">
      <t>バンゴウ</t>
    </rPh>
    <phoneticPr fontId="1"/>
  </si>
  <si>
    <t>添付ファイル有無</t>
    <rPh sb="0" eb="2">
      <t>テンプ</t>
    </rPh>
    <rPh sb="6" eb="8">
      <t>ウム</t>
    </rPh>
    <phoneticPr fontId="1"/>
  </si>
  <si>
    <t>任意</t>
    <rPh sb="0" eb="2">
      <t>ニンイ</t>
    </rPh>
    <phoneticPr fontId="1"/>
  </si>
  <si>
    <t>託送供給契約終了日区分</t>
    <rPh sb="0" eb="2">
      <t>タクソウ</t>
    </rPh>
    <rPh sb="2" eb="4">
      <t>キョウキュウ</t>
    </rPh>
    <rPh sb="4" eb="6">
      <t>ケイヤク</t>
    </rPh>
    <rPh sb="6" eb="8">
      <t>シュウリョウ</t>
    </rPh>
    <rPh sb="9" eb="11">
      <t>クブン</t>
    </rPh>
    <phoneticPr fontId="1"/>
  </si>
  <si>
    <t>負荷計測器工事有無</t>
    <rPh sb="0" eb="2">
      <t>フカ</t>
    </rPh>
    <rPh sb="2" eb="5">
      <t>ケイソクキ</t>
    </rPh>
    <rPh sb="5" eb="7">
      <t>コウジ</t>
    </rPh>
    <rPh sb="7" eb="9">
      <t>ウム</t>
    </rPh>
    <phoneticPr fontId="1"/>
  </si>
  <si>
    <t>供給管圧力</t>
    <rPh sb="0" eb="2">
      <t>キョウキュウ</t>
    </rPh>
    <rPh sb="2" eb="3">
      <t>カン</t>
    </rPh>
    <rPh sb="3" eb="5">
      <t>アツリョク</t>
    </rPh>
    <phoneticPr fontId="1"/>
  </si>
  <si>
    <t>申込受付日</t>
    <rPh sb="0" eb="2">
      <t>モウシコミ</t>
    </rPh>
    <rPh sb="2" eb="4">
      <t>ウケツケ</t>
    </rPh>
    <rPh sb="4" eb="5">
      <t>ビ</t>
    </rPh>
    <phoneticPr fontId="1"/>
  </si>
  <si>
    <t>個別契約受付番号/託送供給契約番号</t>
    <rPh sb="0" eb="2">
      <t>コベツ</t>
    </rPh>
    <rPh sb="2" eb="4">
      <t>ケイヤク</t>
    </rPh>
    <rPh sb="4" eb="6">
      <t>ウケツケ</t>
    </rPh>
    <rPh sb="6" eb="8">
      <t>バンゴウ</t>
    </rPh>
    <rPh sb="9" eb="11">
      <t>タクソウ</t>
    </rPh>
    <rPh sb="11" eb="13">
      <t>キョウキュウ</t>
    </rPh>
    <rPh sb="13" eb="15">
      <t>ケイヤク</t>
    </rPh>
    <rPh sb="15" eb="17">
      <t>バンゴウ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</si>
  <si>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</si>
  <si>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その他（コード値）</t>
    <rPh sb="2" eb="3">
      <t>タ</t>
    </rPh>
    <rPh sb="7" eb="8">
      <t>チ</t>
    </rPh>
    <phoneticPr fontId="1"/>
  </si>
  <si>
    <t>コード値</t>
    <rPh sb="3" eb="4">
      <t>チ</t>
    </rPh>
    <phoneticPr fontId="1"/>
  </si>
  <si>
    <t>建物名・号室・店名・屋号等</t>
    <rPh sb="0" eb="2">
      <t>タテモノ</t>
    </rPh>
    <rPh sb="2" eb="3">
      <t>メイ</t>
    </rPh>
    <rPh sb="4" eb="5">
      <t>ゴウ</t>
    </rPh>
    <rPh sb="5" eb="6">
      <t>シツ</t>
    </rPh>
    <rPh sb="7" eb="9">
      <t>テンメイ</t>
    </rPh>
    <rPh sb="10" eb="12">
      <t>ヤゴウ</t>
    </rPh>
    <rPh sb="12" eb="13">
      <t>ナド</t>
    </rPh>
    <phoneticPr fontId="1"/>
  </si>
  <si>
    <t>受入地点</t>
    <rPh sb="0" eb="2">
      <t>ウケイレ</t>
    </rPh>
    <rPh sb="2" eb="4">
      <t>チテン</t>
    </rPh>
    <phoneticPr fontId="1"/>
  </si>
  <si>
    <t>託送供給契約約款区分</t>
    <rPh sb="0" eb="2">
      <t>タクソウ</t>
    </rPh>
    <rPh sb="2" eb="4">
      <t>キョウキュウ</t>
    </rPh>
    <rPh sb="4" eb="6">
      <t>ケイヤク</t>
    </rPh>
    <rPh sb="6" eb="8">
      <t>ヤッカン</t>
    </rPh>
    <rPh sb="7" eb="8">
      <t>ケイヤク</t>
    </rPh>
    <rPh sb="8" eb="10">
      <t>クブン</t>
    </rPh>
    <phoneticPr fontId="1"/>
  </si>
  <si>
    <t>３部料金終了理由</t>
    <phoneticPr fontId="1"/>
  </si>
  <si>
    <t>供給地点住所（地番まで）</t>
    <rPh sb="7" eb="9">
      <t>チバン</t>
    </rPh>
    <phoneticPr fontId="1"/>
  </si>
  <si>
    <t>需要家名（カナ）</t>
    <phoneticPr fontId="1"/>
  </si>
  <si>
    <t>その他
の場合</t>
    <rPh sb="2" eb="3">
      <t>タ</t>
    </rPh>
    <rPh sb="5" eb="7">
      <t>バアイ</t>
    </rPh>
    <phoneticPr fontId="1"/>
  </si>
  <si>
    <t>理由</t>
    <rPh sb="0" eb="2">
      <t>リユウ</t>
    </rPh>
    <phoneticPr fontId="1"/>
  </si>
  <si>
    <t>「３部料金」で申込の場合</t>
    <rPh sb="2" eb="3">
      <t>ブ</t>
    </rPh>
    <rPh sb="3" eb="5">
      <t>リョウキン</t>
    </rPh>
    <rPh sb="7" eb="9">
      <t>モウシコミ</t>
    </rPh>
    <rPh sb="10" eb="12">
      <t>バアイ</t>
    </rPh>
    <phoneticPr fontId="4"/>
  </si>
  <si>
    <t>託送供給開始予定年月日</t>
    <rPh sb="0" eb="2">
      <t>タクソウ</t>
    </rPh>
    <rPh sb="2" eb="4">
      <t>キョウキュウ</t>
    </rPh>
    <phoneticPr fontId="1"/>
  </si>
  <si>
    <t>有の場合</t>
    <rPh sb="0" eb="1">
      <t>アリ</t>
    </rPh>
    <rPh sb="2" eb="4">
      <t>バアイ</t>
    </rPh>
    <phoneticPr fontId="1"/>
  </si>
  <si>
    <t>※：必須入力項目</t>
    <rPh sb="2" eb="4">
      <t>ヒッス</t>
    </rPh>
    <rPh sb="4" eb="6">
      <t>ニュウリョク</t>
    </rPh>
    <rPh sb="6" eb="8">
      <t>コウモク</t>
    </rPh>
    <phoneticPr fontId="1"/>
  </si>
  <si>
    <t>受付結果</t>
    <rPh sb="0" eb="2">
      <t>ウケツケ</t>
    </rPh>
    <rPh sb="2" eb="4">
      <t>ケッカ</t>
    </rPh>
    <phoneticPr fontId="1"/>
  </si>
  <si>
    <t>【以下、導管事業者記載欄】</t>
    <rPh sb="1" eb="3">
      <t>イカ</t>
    </rPh>
    <rPh sb="4" eb="6">
      <t>ドウカン</t>
    </rPh>
    <rPh sb="6" eb="9">
      <t>ジギョウシャ</t>
    </rPh>
    <rPh sb="9" eb="11">
      <t>キサイ</t>
    </rPh>
    <rPh sb="11" eb="12">
      <t>ラン</t>
    </rPh>
    <phoneticPr fontId="1"/>
  </si>
  <si>
    <t>不備/不一致の場合：受付結果詳細</t>
    <rPh sb="0" eb="2">
      <t>フビ</t>
    </rPh>
    <rPh sb="3" eb="6">
      <t>フイッチ</t>
    </rPh>
    <rPh sb="7" eb="9">
      <t>バアイ</t>
    </rPh>
    <rPh sb="10" eb="12">
      <t>ウケツケ</t>
    </rPh>
    <rPh sb="12" eb="14">
      <t>ケッカ</t>
    </rPh>
    <rPh sb="14" eb="16">
      <t>ショウサイ</t>
    </rPh>
    <phoneticPr fontId="1"/>
  </si>
  <si>
    <t>受付結果詳細</t>
    <rPh sb="0" eb="2">
      <t>ウケツケ</t>
    </rPh>
    <rPh sb="2" eb="4">
      <t>ケッカ</t>
    </rPh>
    <rPh sb="4" eb="6">
      <t>ショウサイ</t>
    </rPh>
    <phoneticPr fontId="1"/>
  </si>
  <si>
    <t>受付担当者名</t>
    <rPh sb="0" eb="2">
      <t>ウケツケ</t>
    </rPh>
    <rPh sb="2" eb="5">
      <t>タントウシャ</t>
    </rPh>
    <rPh sb="5" eb="6">
      <t>メイ</t>
    </rPh>
    <phoneticPr fontId="1"/>
  </si>
  <si>
    <t>受付担当者電話番号</t>
    <rPh sb="0" eb="2">
      <t>ウケツケ</t>
    </rPh>
    <rPh sb="2" eb="5">
      <t>タントウシャ</t>
    </rPh>
    <rPh sb="5" eb="7">
      <t>デンワ</t>
    </rPh>
    <rPh sb="7" eb="9">
      <t>バンゴウ</t>
    </rPh>
    <phoneticPr fontId="1"/>
  </si>
  <si>
    <t>需要家情報変更記載欄</t>
    <rPh sb="0" eb="2">
      <t>ジュヨウ</t>
    </rPh>
    <rPh sb="2" eb="3">
      <t>カ</t>
    </rPh>
    <rPh sb="3" eb="5">
      <t>ジョウホウ</t>
    </rPh>
    <rPh sb="5" eb="7">
      <t>ヘンコウ</t>
    </rPh>
    <rPh sb="7" eb="9">
      <t>キサイ</t>
    </rPh>
    <rPh sb="9" eb="10">
      <t>ラン</t>
    </rPh>
    <phoneticPr fontId="1"/>
  </si>
  <si>
    <t>託送供給開始日区分</t>
    <rPh sb="0" eb="2">
      <t>タクソウ</t>
    </rPh>
    <rPh sb="2" eb="4">
      <t>キョウキュウ</t>
    </rPh>
    <rPh sb="4" eb="7">
      <t>カイシビ</t>
    </rPh>
    <rPh sb="7" eb="9">
      <t>クブン</t>
    </rPh>
    <phoneticPr fontId="1"/>
  </si>
  <si>
    <t>託送供給開始予定年月日</t>
    <rPh sb="0" eb="2">
      <t>タクソウ</t>
    </rPh>
    <rPh sb="2" eb="4">
      <t>キョウキュウ</t>
    </rPh>
    <rPh sb="4" eb="6">
      <t>カイシ</t>
    </rPh>
    <rPh sb="6" eb="8">
      <t>ヨテイ</t>
    </rPh>
    <rPh sb="8" eb="11">
      <t>ネンガッピ</t>
    </rPh>
    <phoneticPr fontId="1"/>
  </si>
  <si>
    <t>導管事業者コード</t>
    <rPh sb="0" eb="2">
      <t>ドウカン</t>
    </rPh>
    <rPh sb="2" eb="4">
      <t>ジギョウ</t>
    </rPh>
    <rPh sb="4" eb="5">
      <t>シャ</t>
    </rPh>
    <phoneticPr fontId="1"/>
  </si>
  <si>
    <t>条件付き必須</t>
    <rPh sb="0" eb="3">
      <t>ジョウケンツ</t>
    </rPh>
    <rPh sb="4" eb="6">
      <t>ヒッス</t>
    </rPh>
    <phoneticPr fontId="1"/>
  </si>
  <si>
    <t>供給地点特定番号（17桁）</t>
    <rPh sb="0" eb="2">
      <t>キョウキュウ</t>
    </rPh>
    <rPh sb="2" eb="4">
      <t>チテン</t>
    </rPh>
    <rPh sb="4" eb="6">
      <t>トクテイ</t>
    </rPh>
    <rPh sb="6" eb="8">
      <t>バンゴウ</t>
    </rPh>
    <rPh sb="11" eb="12">
      <t>ケタ</t>
    </rPh>
    <phoneticPr fontId="1"/>
  </si>
  <si>
    <t>自動反映</t>
    <rPh sb="0" eb="2">
      <t>ジドウ</t>
    </rPh>
    <rPh sb="2" eb="4">
      <t>ハンエイ</t>
    </rPh>
    <phoneticPr fontId="1"/>
  </si>
  <si>
    <t>任意</t>
    <rPh sb="0" eb="2">
      <t>ニンイ</t>
    </rPh>
    <phoneticPr fontId="1"/>
  </si>
  <si>
    <t>自動反映</t>
    <rPh sb="0" eb="2">
      <t>ジドウ</t>
    </rPh>
    <rPh sb="2" eb="4">
      <t>ハンエイ</t>
    </rPh>
    <phoneticPr fontId="1"/>
  </si>
  <si>
    <t>供給地点特定番号（17桁）</t>
    <rPh sb="11" eb="12">
      <t>ケタ</t>
    </rPh>
    <phoneticPr fontId="1"/>
  </si>
  <si>
    <t>託送供給依頼者の小売事業者コード</t>
    <rPh sb="0" eb="2">
      <t>タクソウ</t>
    </rPh>
    <rPh sb="2" eb="4">
      <t>キョウキュウ</t>
    </rPh>
    <rPh sb="4" eb="7">
      <t>イライシャ</t>
    </rPh>
    <rPh sb="8" eb="10">
      <t>コウリ</t>
    </rPh>
    <rPh sb="10" eb="13">
      <t>ジギョウシャ</t>
    </rPh>
    <phoneticPr fontId="1"/>
  </si>
  <si>
    <t>現小売事業者のお客さま番号</t>
    <rPh sb="3" eb="6">
      <t>ジギョウシャ</t>
    </rPh>
    <rPh sb="8" eb="9">
      <t>キャク</t>
    </rPh>
    <phoneticPr fontId="1"/>
  </si>
  <si>
    <t>最終供給事業者連絡先</t>
    <rPh sb="0" eb="2">
      <t>サイシュウ</t>
    </rPh>
    <rPh sb="2" eb="4">
      <t>キョウキュウ</t>
    </rPh>
    <rPh sb="4" eb="6">
      <t>ジギョウ</t>
    </rPh>
    <rPh sb="6" eb="7">
      <t>シャ</t>
    </rPh>
    <rPh sb="7" eb="10">
      <t>レンラクサキ</t>
    </rPh>
    <phoneticPr fontId="1"/>
  </si>
  <si>
    <t>託送供給依頼者名</t>
    <rPh sb="0" eb="2">
      <t>タクソウ</t>
    </rPh>
    <rPh sb="2" eb="4">
      <t>キョウキュウ</t>
    </rPh>
    <rPh sb="4" eb="7">
      <t>イライシャ</t>
    </rPh>
    <rPh sb="6" eb="7">
      <t>シャ</t>
    </rPh>
    <rPh sb="7" eb="8">
      <t>メイ</t>
    </rPh>
    <phoneticPr fontId="1"/>
  </si>
  <si>
    <t>申込区分
（登録＝１、取消＝２、訂正＝３）</t>
    <rPh sb="0" eb="2">
      <t>モウシコミ</t>
    </rPh>
    <rPh sb="2" eb="4">
      <t>クブン</t>
    </rPh>
    <rPh sb="6" eb="8">
      <t>トウロク</t>
    </rPh>
    <rPh sb="11" eb="13">
      <t>トリケシ</t>
    </rPh>
    <rPh sb="16" eb="18">
      <t>テイセイ</t>
    </rPh>
    <phoneticPr fontId="1"/>
  </si>
  <si>
    <t>託送供給契約約款区分</t>
    <rPh sb="0" eb="2">
      <t>タクソウ</t>
    </rPh>
    <rPh sb="2" eb="4">
      <t>キョウキュウ</t>
    </rPh>
    <rPh sb="4" eb="6">
      <t>ケイヤク</t>
    </rPh>
    <rPh sb="6" eb="8">
      <t>ヤッカン</t>
    </rPh>
    <rPh sb="8" eb="10">
      <t>クブン</t>
    </rPh>
    <phoneticPr fontId="1"/>
  </si>
  <si>
    <t>廃止取次有無
（有＝１、無＝０）</t>
    <rPh sb="0" eb="2">
      <t>ハイシ</t>
    </rPh>
    <rPh sb="2" eb="4">
      <t>トリツギ</t>
    </rPh>
    <rPh sb="4" eb="6">
      <t>ウム</t>
    </rPh>
    <rPh sb="8" eb="9">
      <t>アリ</t>
    </rPh>
    <rPh sb="12" eb="13">
      <t>ナシ</t>
    </rPh>
    <phoneticPr fontId="1"/>
  </si>
  <si>
    <t>託送供給開始日区分（次回定例検針日＝１、その他＝０）</t>
    <rPh sb="0" eb="2">
      <t>タクソウ</t>
    </rPh>
    <rPh sb="2" eb="4">
      <t>キョウキュウ</t>
    </rPh>
    <rPh sb="4" eb="7">
      <t>カイシビ</t>
    </rPh>
    <rPh sb="7" eb="9">
      <t>クブン</t>
    </rPh>
    <rPh sb="10" eb="12">
      <t>ジカイ</t>
    </rPh>
    <phoneticPr fontId="1"/>
  </si>
  <si>
    <t>転売有無
（有＝１、無＝０）</t>
    <rPh sb="0" eb="2">
      <t>テンバイ</t>
    </rPh>
    <rPh sb="2" eb="4">
      <t>ウム</t>
    </rPh>
    <rPh sb="6" eb="7">
      <t>ア</t>
    </rPh>
    <rPh sb="10" eb="11">
      <t>ナシ</t>
    </rPh>
    <phoneticPr fontId="1"/>
  </si>
  <si>
    <t>転売先事業者</t>
    <rPh sb="0" eb="2">
      <t>テンバイ</t>
    </rPh>
    <rPh sb="2" eb="3">
      <t>サキ</t>
    </rPh>
    <rPh sb="3" eb="6">
      <t>ジギョウシャ</t>
    </rPh>
    <phoneticPr fontId="1"/>
  </si>
  <si>
    <t>最終供給事業者</t>
    <rPh sb="0" eb="2">
      <t>サイシュウ</t>
    </rPh>
    <rPh sb="2" eb="4">
      <t>キョウキュウ</t>
    </rPh>
    <rPh sb="4" eb="6">
      <t>ジギョウ</t>
    </rPh>
    <rPh sb="6" eb="7">
      <t>シャ</t>
    </rPh>
    <phoneticPr fontId="1"/>
  </si>
  <si>
    <t>託送供給契約終了日区分（定例検針日＝１、その他＝０）</t>
    <rPh sb="0" eb="2">
      <t>タクソウ</t>
    </rPh>
    <rPh sb="2" eb="4">
      <t>キョウキュウ</t>
    </rPh>
    <rPh sb="4" eb="6">
      <t>ケイヤク</t>
    </rPh>
    <rPh sb="6" eb="8">
      <t>シュウリョウ</t>
    </rPh>
    <rPh sb="9" eb="11">
      <t>クブン</t>
    </rPh>
    <phoneticPr fontId="1"/>
  </si>
  <si>
    <t>負荷計測器工事有無
（有＝１、無＝０）</t>
    <rPh sb="0" eb="2">
      <t>フカ</t>
    </rPh>
    <rPh sb="2" eb="5">
      <t>ケイソクキ</t>
    </rPh>
    <rPh sb="5" eb="7">
      <t>コウジ</t>
    </rPh>
    <rPh sb="7" eb="9">
      <t>ウム</t>
    </rPh>
    <rPh sb="11" eb="12">
      <t>ア</t>
    </rPh>
    <rPh sb="15" eb="16">
      <t>ナシ</t>
    </rPh>
    <phoneticPr fontId="1"/>
  </si>
  <si>
    <t>需要家情報変更有無
（有＝１、無＝０）</t>
    <rPh sb="0" eb="3">
      <t>ジュヨウカ</t>
    </rPh>
    <rPh sb="3" eb="5">
      <t>ジョウホウ</t>
    </rPh>
    <rPh sb="5" eb="7">
      <t>ヘンコウ</t>
    </rPh>
    <rPh sb="7" eb="9">
      <t>ウム</t>
    </rPh>
    <rPh sb="11" eb="12">
      <t>ア</t>
    </rPh>
    <rPh sb="15" eb="16">
      <t>ナシ</t>
    </rPh>
    <phoneticPr fontId="1"/>
  </si>
  <si>
    <t>受付結果区分（受付完了＝１、情報不一致＝２、情報不備＝３）</t>
    <rPh sb="0" eb="2">
      <t>ウケツケ</t>
    </rPh>
    <rPh sb="2" eb="4">
      <t>ケッカ</t>
    </rPh>
    <rPh sb="4" eb="6">
      <t>クブン</t>
    </rPh>
    <rPh sb="7" eb="9">
      <t>ウケツケ</t>
    </rPh>
    <rPh sb="9" eb="11">
      <t>カンリョウ</t>
    </rPh>
    <rPh sb="14" eb="16">
      <t>ジョウホウ</t>
    </rPh>
    <rPh sb="16" eb="19">
      <t>フイッチ</t>
    </rPh>
    <rPh sb="22" eb="24">
      <t>ジョウホウ</t>
    </rPh>
    <rPh sb="24" eb="26">
      <t>フビ</t>
    </rPh>
    <phoneticPr fontId="1"/>
  </si>
  <si>
    <t>③スイッチング開始申込/④スイッチング開始申込回答</t>
    <rPh sb="7" eb="9">
      <t>カイシ</t>
    </rPh>
    <rPh sb="9" eb="11">
      <t>モウシコミ</t>
    </rPh>
    <rPh sb="19" eb="21">
      <t>カイシ</t>
    </rPh>
    <rPh sb="21" eb="23">
      <t>モウシコミ</t>
    </rPh>
    <rPh sb="23" eb="25">
      <t>カイトウ</t>
    </rPh>
    <phoneticPr fontId="1"/>
  </si>
  <si>
    <r>
      <t>託送供給依頼者名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タクソウ</t>
    </rPh>
    <rPh sb="2" eb="4">
      <t>キョウキュウ</t>
    </rPh>
    <rPh sb="4" eb="7">
      <t>イライシャ</t>
    </rPh>
    <rPh sb="7" eb="8">
      <t>メイ</t>
    </rPh>
    <phoneticPr fontId="4"/>
  </si>
  <si>
    <r>
      <t>申込担当者名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モウシコミ</t>
    </rPh>
    <rPh sb="2" eb="4">
      <t>タントウ</t>
    </rPh>
    <rPh sb="4" eb="5">
      <t>シャ</t>
    </rPh>
    <rPh sb="5" eb="6">
      <t>メイ</t>
    </rPh>
    <phoneticPr fontId="4"/>
  </si>
  <si>
    <r>
      <t>申込担当者電話番号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モウシコミ</t>
    </rPh>
    <rPh sb="2" eb="5">
      <t>タントウシャ</t>
    </rPh>
    <rPh sb="5" eb="7">
      <t>デンワ</t>
    </rPh>
    <rPh sb="7" eb="9">
      <t>バンゴウ</t>
    </rPh>
    <phoneticPr fontId="4"/>
  </si>
  <si>
    <r>
      <t>申込区分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モウシコミ</t>
    </rPh>
    <rPh sb="2" eb="4">
      <t>クブン</t>
    </rPh>
    <phoneticPr fontId="1"/>
  </si>
  <si>
    <r>
      <t>供給地点特定番号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キョウキュウ</t>
    </rPh>
    <rPh sb="2" eb="4">
      <t>チテン</t>
    </rPh>
    <rPh sb="4" eb="6">
      <t>トクテイ</t>
    </rPh>
    <rPh sb="6" eb="8">
      <t>バンゴウ</t>
    </rPh>
    <phoneticPr fontId="1"/>
  </si>
  <si>
    <r>
      <t>需要家名（漢字）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3">
      <t>ジュヨウカ</t>
    </rPh>
    <rPh sb="3" eb="4">
      <t>メイ</t>
    </rPh>
    <rPh sb="5" eb="7">
      <t>カンジ</t>
    </rPh>
    <phoneticPr fontId="4"/>
  </si>
  <si>
    <r>
      <t>需要家名（カナ）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ジュヨウ</t>
    </rPh>
    <rPh sb="2" eb="3">
      <t>カ</t>
    </rPh>
    <rPh sb="3" eb="4">
      <t>メイ</t>
    </rPh>
    <phoneticPr fontId="4"/>
  </si>
  <si>
    <r>
      <t>供給地点住所（地番まで）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キョウキュウ</t>
    </rPh>
    <rPh sb="2" eb="4">
      <t>チテン</t>
    </rPh>
    <rPh sb="4" eb="6">
      <t>ジュウショ</t>
    </rPh>
    <rPh sb="7" eb="9">
      <t>チバン</t>
    </rPh>
    <phoneticPr fontId="1"/>
  </si>
  <si>
    <r>
      <t>需要家電話番号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ジュヨウ</t>
    </rPh>
    <rPh sb="2" eb="3">
      <t>カ</t>
    </rPh>
    <rPh sb="3" eb="5">
      <t>デンワ</t>
    </rPh>
    <rPh sb="5" eb="7">
      <t>バンゴウ</t>
    </rPh>
    <phoneticPr fontId="1"/>
  </si>
  <si>
    <r>
      <t>受入地点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ウケイレ</t>
    </rPh>
    <rPh sb="2" eb="4">
      <t>チテン</t>
    </rPh>
    <phoneticPr fontId="4"/>
  </si>
  <si>
    <r>
      <t>託送供給契約約款区分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タクソウ</t>
    </rPh>
    <rPh sb="2" eb="4">
      <t>キョウキュウ</t>
    </rPh>
    <rPh sb="4" eb="6">
      <t>ケイヤク</t>
    </rPh>
    <rPh sb="6" eb="8">
      <t>ヤッカン</t>
    </rPh>
    <rPh sb="8" eb="10">
      <t>クブン</t>
    </rPh>
    <phoneticPr fontId="4"/>
  </si>
  <si>
    <r>
      <t>廃止取次有無</t>
    </r>
    <r>
      <rPr>
        <vertAlign val="superscript"/>
        <sz val="10"/>
        <rFont val="メイリオ"/>
        <family val="3"/>
        <charset val="128"/>
        <scheme val="minor"/>
      </rPr>
      <t>※</t>
    </r>
    <rPh sb="0" eb="2">
      <t>ハイシ</t>
    </rPh>
    <rPh sb="2" eb="4">
      <t>トリツギ</t>
    </rPh>
    <rPh sb="4" eb="6">
      <t>ウム</t>
    </rPh>
    <phoneticPr fontId="4"/>
  </si>
  <si>
    <r>
      <t>託送供給開始日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タクソウ</t>
    </rPh>
    <rPh sb="2" eb="4">
      <t>キョウキュウ</t>
    </rPh>
    <rPh sb="4" eb="6">
      <t>カイシ</t>
    </rPh>
    <rPh sb="6" eb="7">
      <t>ビ</t>
    </rPh>
    <phoneticPr fontId="4"/>
  </si>
  <si>
    <r>
      <t>転売有無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テンバイ</t>
    </rPh>
    <rPh sb="2" eb="4">
      <t>ウム</t>
    </rPh>
    <phoneticPr fontId="1"/>
  </si>
  <si>
    <r>
      <t>需要家情報変更有無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ジュヨウ</t>
    </rPh>
    <rPh sb="2" eb="3">
      <t>カ</t>
    </rPh>
    <rPh sb="3" eb="5">
      <t>ジョウホウ</t>
    </rPh>
    <rPh sb="5" eb="7">
      <t>ヘンコウ</t>
    </rPh>
    <rPh sb="7" eb="9">
      <t>ウム</t>
    </rPh>
    <phoneticPr fontId="1"/>
  </si>
  <si>
    <r>
      <t>申込受付日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モウシコミ</t>
    </rPh>
    <rPh sb="2" eb="4">
      <t>ウケツケ</t>
    </rPh>
    <rPh sb="4" eb="5">
      <t>ビ</t>
    </rPh>
    <phoneticPr fontId="1"/>
  </si>
  <si>
    <r>
      <t>受付結果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ウケツケ</t>
    </rPh>
    <rPh sb="2" eb="4">
      <t>ケッカ</t>
    </rPh>
    <phoneticPr fontId="1"/>
  </si>
  <si>
    <r>
      <t>個別契約受付番号/託送供給契約番号</t>
    </r>
    <r>
      <rPr>
        <vertAlign val="superscript"/>
        <sz val="8"/>
        <color theme="1"/>
        <rFont val="メイリオ"/>
        <family val="3"/>
        <charset val="128"/>
        <scheme val="minor"/>
      </rPr>
      <t>※</t>
    </r>
    <rPh sb="0" eb="2">
      <t>コベツ</t>
    </rPh>
    <rPh sb="2" eb="4">
      <t>ケイヤク</t>
    </rPh>
    <rPh sb="4" eb="6">
      <t>ウケツケ</t>
    </rPh>
    <rPh sb="6" eb="8">
      <t>バンゴウ</t>
    </rPh>
    <rPh sb="9" eb="11">
      <t>タクソウ</t>
    </rPh>
    <rPh sb="11" eb="13">
      <t>キョウキュウ</t>
    </rPh>
    <rPh sb="13" eb="15">
      <t>ケイヤク</t>
    </rPh>
    <rPh sb="15" eb="17">
      <t>バンゴウ</t>
    </rPh>
    <phoneticPr fontId="1"/>
  </si>
  <si>
    <r>
      <t>受付担当者名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ウケツケ</t>
    </rPh>
    <rPh sb="2" eb="4">
      <t>タントウ</t>
    </rPh>
    <rPh sb="4" eb="5">
      <t>シャ</t>
    </rPh>
    <rPh sb="5" eb="6">
      <t>メイ</t>
    </rPh>
    <phoneticPr fontId="1"/>
  </si>
  <si>
    <r>
      <t>受付担当者電話番号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ウケツケ</t>
    </rPh>
    <rPh sb="2" eb="5">
      <t>タントウシャ</t>
    </rPh>
    <rPh sb="5" eb="7">
      <t>デンワ</t>
    </rPh>
    <rPh sb="7" eb="9">
      <t>バンゴウ</t>
    </rPh>
    <phoneticPr fontId="1"/>
  </si>
  <si>
    <t>③スイッチング開始申込/④スイッチング開始申込回答</t>
    <rPh sb="7" eb="9">
      <t>カイシ</t>
    </rPh>
    <rPh sb="9" eb="11">
      <t>モウシコミ</t>
    </rPh>
    <rPh sb="19" eb="21">
      <t>カイシ</t>
    </rPh>
    <rPh sb="21" eb="23">
      <t>モウシコミ</t>
    </rPh>
    <rPh sb="23" eb="25">
      <t>カイトウ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</si>
</sst>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00"/>
  </numFmts>
  <fonts count="17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1"/>
      <color rgb="FFFF0000"/>
      <name val="メイリオ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10"/>
      <color theme="0"/>
      <name val="メイリオ"/>
      <family val="3"/>
      <charset val="128"/>
      <scheme val="minor"/>
    </font>
    <font>
      <sz val="20"/>
      <color theme="1"/>
      <name val="メイリオ"/>
      <family val="3"/>
      <charset val="128"/>
      <scheme val="minor"/>
    </font>
    <font>
      <vertAlign val="superscript"/>
      <sz val="10"/>
      <color theme="1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vertAlign val="superscript"/>
      <sz val="10"/>
      <name val="メイリオ"/>
      <family val="3"/>
      <charset val="128"/>
      <scheme val="minor"/>
    </font>
    <font>
      <sz val="9"/>
      <color theme="1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  <font>
      <sz val="8"/>
      <color theme="1"/>
      <name val="メイリオ"/>
      <family val="3"/>
      <charset val="128"/>
      <scheme val="minor"/>
    </font>
    <font>
      <vertAlign val="superscript"/>
      <sz val="8"/>
      <color theme="1"/>
      <name val="メイリオ"/>
      <family val="3"/>
      <charset val="128"/>
      <scheme val="minor"/>
    </font>
    <font>
      <sz val="11"/>
      <color theme="1"/>
      <name val="メイリオ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quotePrefix="1" applyFont="1" applyAlignment="1">
      <alignment horizontal="right" vertical="center" wrapText="1"/>
    </xf>
    <xf numFmtId="0" fontId="5" fillId="0" borderId="0" xfId="1" applyFont="1" applyAlignment="1">
      <alignment horizontal="right" vertical="center" wrapText="1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/>
    </xf>
    <xf numFmtId="0" fontId="6" fillId="4" borderId="22" xfId="1" applyFont="1" applyFill="1" applyBorder="1">
      <alignment vertical="center"/>
    </xf>
    <xf numFmtId="0" fontId="6" fillId="4" borderId="5" xfId="1" applyFont="1" applyFill="1" applyBorder="1">
      <alignment vertical="center"/>
    </xf>
    <xf numFmtId="0" fontId="5" fillId="4" borderId="7" xfId="1" applyFont="1" applyFill="1" applyBorder="1">
      <alignment vertical="center"/>
    </xf>
    <xf numFmtId="0" fontId="6" fillId="4" borderId="25" xfId="1" applyFont="1" applyFill="1" applyBorder="1">
      <alignment vertical="center"/>
    </xf>
    <xf numFmtId="0" fontId="6" fillId="4" borderId="8" xfId="1" applyFont="1" applyFill="1" applyBorder="1">
      <alignment vertical="center"/>
    </xf>
    <xf numFmtId="0" fontId="5" fillId="4" borderId="13" xfId="1" applyFont="1" applyFill="1" applyBorder="1">
      <alignment vertical="center"/>
    </xf>
    <xf numFmtId="0" fontId="13" fillId="0" borderId="0" xfId="1" applyFont="1">
      <alignment vertical="center"/>
    </xf>
    <xf numFmtId="0" fontId="6" fillId="4" borderId="36" xfId="1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0" fillId="0" borderId="1" xfId="0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177" fontId="0" fillId="2" borderId="1" xfId="0" applyNumberFormat="1" applyFill="1" applyBorder="1" applyProtection="1">
      <alignment vertical="center"/>
      <protection locked="0"/>
    </xf>
    <xf numFmtId="49" fontId="0" fillId="2" borderId="1" xfId="0" applyNumberFormat="1" applyFill="1" applyBorder="1" applyProtection="1">
      <alignment vertical="center"/>
      <protection locked="0"/>
    </xf>
    <xf numFmtId="176" fontId="0" fillId="2" borderId="1" xfId="0" applyNumberFormat="1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</xf>
    <xf numFmtId="49" fontId="0" fillId="2" borderId="0" xfId="0" applyNumberFormat="1" applyFill="1" applyAlignment="1" applyProtection="1">
      <alignment vertical="center" wrapText="1"/>
    </xf>
    <xf numFmtId="0" fontId="0" fillId="3" borderId="0" xfId="0" applyFill="1" applyAlignment="1" applyProtection="1">
      <alignment vertical="center" wrapText="1"/>
    </xf>
    <xf numFmtId="0" fontId="0" fillId="6" borderId="0" xfId="0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5" borderId="0" xfId="0" applyFill="1" applyAlignment="1" applyProtection="1">
      <alignment vertical="center" wrapText="1"/>
    </xf>
    <xf numFmtId="0" fontId="0" fillId="2" borderId="1" xfId="0" applyFill="1" applyBorder="1" applyAlignment="1" applyProtection="1">
      <alignment vertical="center" wrapText="1"/>
    </xf>
    <xf numFmtId="0" fontId="0" fillId="2" borderId="2" xfId="0" applyFill="1" applyBorder="1" applyAlignment="1" applyProtection="1">
      <alignment vertical="center" wrapText="1"/>
    </xf>
    <xf numFmtId="0" fontId="0" fillId="2" borderId="3" xfId="0" applyFill="1" applyBorder="1" applyAlignment="1" applyProtection="1">
      <alignment vertical="center" wrapText="1"/>
    </xf>
    <xf numFmtId="0" fontId="0" fillId="2" borderId="4" xfId="0" applyFill="1" applyBorder="1" applyAlignment="1" applyProtection="1">
      <alignment vertical="center" wrapText="1"/>
    </xf>
    <xf numFmtId="49" fontId="0" fillId="2" borderId="3" xfId="0" applyNumberFormat="1" applyFill="1" applyBorder="1" applyAlignment="1" applyProtection="1">
      <alignment vertical="center" wrapText="1"/>
    </xf>
    <xf numFmtId="0" fontId="0" fillId="2" borderId="2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6" xfId="0" applyFill="1" applyBorder="1" applyAlignment="1" applyProtection="1">
      <alignment vertical="center" wrapText="1"/>
    </xf>
    <xf numFmtId="0" fontId="0" fillId="2" borderId="5" xfId="0" applyFill="1" applyBorder="1" applyAlignment="1" applyProtection="1">
      <alignment vertical="center" wrapText="1"/>
    </xf>
    <xf numFmtId="49" fontId="0" fillId="2" borderId="5" xfId="0" applyNumberFormat="1" applyFill="1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49" fontId="2" fillId="2" borderId="1" xfId="0" applyNumberFormat="1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Protection="1">
      <alignment vertical="center"/>
    </xf>
    <xf numFmtId="176" fontId="0" fillId="2" borderId="1" xfId="0" applyNumberFormat="1" applyFill="1" applyBorder="1" applyAlignment="1" applyProtection="1">
      <alignment horizontal="right" vertical="center"/>
    </xf>
    <xf numFmtId="0" fontId="8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0" fillId="2" borderId="0" xfId="0" applyFill="1" applyAlignment="1" applyProtection="1">
      <alignment horizontal="left" vertical="center" wrapText="1"/>
    </xf>
    <xf numFmtId="0" fontId="6" fillId="4" borderId="23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0" fontId="6" fillId="0" borderId="33" xfId="1" applyFont="1" applyBorder="1" applyAlignment="1">
      <alignment horizontal="left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0" fontId="6" fillId="4" borderId="42" xfId="1" applyFont="1" applyFill="1" applyBorder="1" applyAlignment="1">
      <alignment horizontal="center" vertical="center"/>
    </xf>
    <xf numFmtId="0" fontId="6" fillId="0" borderId="42" xfId="1" applyFont="1" applyBorder="1" applyAlignment="1">
      <alignment horizontal="left" vertical="center" wrapText="1"/>
    </xf>
    <xf numFmtId="0" fontId="6" fillId="0" borderId="41" xfId="1" applyFont="1" applyBorder="1" applyAlignment="1">
      <alignment horizontal="left" vertical="center" wrapText="1"/>
    </xf>
    <xf numFmtId="0" fontId="6" fillId="0" borderId="26" xfId="1" applyFont="1" applyBorder="1" applyAlignment="1">
      <alignment horizontal="left" vertical="center" wrapText="1"/>
    </xf>
    <xf numFmtId="0" fontId="6" fillId="0" borderId="27" xfId="1" applyFont="1" applyBorder="1" applyAlignment="1">
      <alignment horizontal="left" vertical="center" wrapText="1"/>
    </xf>
    <xf numFmtId="0" fontId="6" fillId="0" borderId="29" xfId="1" applyFont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20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6" fillId="4" borderId="16" xfId="1" applyFont="1" applyFill="1" applyBorder="1" applyAlignment="1">
      <alignment horizontal="center" vertical="center"/>
    </xf>
    <xf numFmtId="0" fontId="6" fillId="4" borderId="17" xfId="1" applyFont="1" applyFill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6" fillId="4" borderId="21" xfId="1" applyFont="1" applyFill="1" applyBorder="1" applyAlignment="1">
      <alignment horizontal="center" vertical="center"/>
    </xf>
    <xf numFmtId="0" fontId="6" fillId="4" borderId="26" xfId="1" applyFont="1" applyFill="1" applyBorder="1" applyAlignment="1">
      <alignment horizontal="center" vertical="center" wrapText="1"/>
    </xf>
    <xf numFmtId="0" fontId="6" fillId="4" borderId="27" xfId="1" applyFont="1" applyFill="1" applyBorder="1" applyAlignment="1">
      <alignment horizontal="center" vertical="center" wrapText="1"/>
    </xf>
    <xf numFmtId="0" fontId="6" fillId="4" borderId="28" xfId="1" applyFont="1" applyFill="1" applyBorder="1" applyAlignment="1">
      <alignment horizontal="center" vertical="center" wrapText="1"/>
    </xf>
    <xf numFmtId="0" fontId="6" fillId="4" borderId="38" xfId="1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center" vertical="center"/>
    </xf>
    <xf numFmtId="0" fontId="6" fillId="4" borderId="39" xfId="1" applyFont="1" applyFill="1" applyBorder="1" applyAlignment="1">
      <alignment horizontal="center" vertical="center"/>
    </xf>
    <xf numFmtId="0" fontId="6" fillId="4" borderId="22" xfId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left" vertical="center" wrapText="1"/>
    </xf>
    <xf numFmtId="0" fontId="6" fillId="0" borderId="17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/>
    </xf>
    <xf numFmtId="38" fontId="6" fillId="0" borderId="2" xfId="2" applyFont="1" applyBorder="1" applyAlignment="1">
      <alignment horizontal="left" vertical="center" wrapText="1"/>
    </xf>
    <xf numFmtId="38" fontId="6" fillId="0" borderId="3" xfId="2" applyFont="1" applyBorder="1" applyAlignment="1">
      <alignment horizontal="left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10" fillId="4" borderId="17" xfId="1" applyFont="1" applyFill="1" applyBorder="1" applyAlignment="1">
      <alignment horizontal="center" vertical="center" wrapText="1"/>
    </xf>
    <xf numFmtId="0" fontId="10" fillId="4" borderId="18" xfId="1" applyFont="1" applyFill="1" applyBorder="1" applyAlignment="1">
      <alignment horizontal="center" vertical="center" wrapText="1"/>
    </xf>
    <xf numFmtId="0" fontId="10" fillId="4" borderId="0" xfId="1" applyFont="1" applyFill="1" applyAlignment="1">
      <alignment horizontal="center" vertical="center" wrapText="1"/>
    </xf>
    <xf numFmtId="0" fontId="10" fillId="4" borderId="24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6" fillId="4" borderId="21" xfId="1" applyFont="1" applyFill="1" applyBorder="1" applyAlignment="1">
      <alignment horizontal="center" vertical="center" wrapText="1"/>
    </xf>
    <xf numFmtId="0" fontId="6" fillId="4" borderId="18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4" borderId="24" xfId="1" applyFont="1" applyFill="1" applyBorder="1" applyAlignment="1">
      <alignment horizontal="center" vertical="center" wrapText="1"/>
    </xf>
    <xf numFmtId="0" fontId="6" fillId="4" borderId="22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0" borderId="30" xfId="1" applyFont="1" applyBorder="1" applyAlignment="1">
      <alignment horizontal="left" vertical="top" wrapText="1"/>
    </xf>
    <xf numFmtId="0" fontId="6" fillId="0" borderId="31" xfId="1" applyFont="1" applyBorder="1" applyAlignment="1">
      <alignment horizontal="left" vertical="top" wrapText="1"/>
    </xf>
    <xf numFmtId="0" fontId="6" fillId="0" borderId="32" xfId="1" applyFont="1" applyBorder="1" applyAlignment="1">
      <alignment horizontal="left" vertical="top" wrapText="1"/>
    </xf>
    <xf numFmtId="0" fontId="12" fillId="4" borderId="23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4" borderId="4" xfId="1" applyFont="1" applyFill="1" applyBorder="1" applyAlignment="1">
      <alignment horizontal="center" vertical="center"/>
    </xf>
    <xf numFmtId="0" fontId="14" fillId="4" borderId="23" xfId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0" fontId="14" fillId="4" borderId="4" xfId="1" applyFont="1" applyFill="1" applyBorder="1" applyAlignment="1">
      <alignment horizontal="center" vertical="center"/>
    </xf>
    <xf numFmtId="0" fontId="6" fillId="4" borderId="37" xfId="1" applyFont="1" applyFill="1" applyBorder="1" applyAlignment="1">
      <alignment horizontal="center" vertical="center"/>
    </xf>
    <xf numFmtId="0" fontId="6" fillId="4" borderId="27" xfId="1" applyFont="1" applyFill="1" applyBorder="1" applyAlignment="1">
      <alignment horizontal="center" vertical="center"/>
    </xf>
    <xf numFmtId="0" fontId="6" fillId="4" borderId="28" xfId="1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/>
    </xf>
    <xf numFmtId="0" fontId="5" fillId="0" borderId="34" xfId="1" quotePrefix="1" applyFont="1" applyBorder="1" applyAlignment="1">
      <alignment horizontal="center" vertical="center"/>
    </xf>
    <xf numFmtId="0" fontId="5" fillId="0" borderId="31" xfId="1" quotePrefix="1" applyFont="1" applyBorder="1" applyAlignment="1">
      <alignment horizontal="center" vertical="center"/>
    </xf>
    <xf numFmtId="0" fontId="5" fillId="0" borderId="32" xfId="1" quotePrefix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6" fillId="4" borderId="23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4" borderId="38" xfId="1" applyFont="1" applyFill="1" applyBorder="1" applyAlignment="1">
      <alignment horizontal="center" vertical="center" wrapText="1"/>
    </xf>
    <xf numFmtId="0" fontId="6" fillId="4" borderId="15" xfId="1" applyFont="1" applyFill="1" applyBorder="1" applyAlignment="1">
      <alignment horizontal="center" vertical="center" wrapText="1"/>
    </xf>
    <xf numFmtId="0" fontId="6" fillId="4" borderId="39" xfId="1" applyFont="1" applyFill="1" applyBorder="1" applyAlignment="1">
      <alignment horizontal="center" vertical="center" wrapText="1"/>
    </xf>
    <xf numFmtId="0" fontId="6" fillId="4" borderId="30" xfId="1" applyFont="1" applyFill="1" applyBorder="1" applyAlignment="1">
      <alignment horizontal="center" vertical="center"/>
    </xf>
    <xf numFmtId="0" fontId="6" fillId="4" borderId="35" xfId="1" applyFont="1" applyFill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10" fillId="4" borderId="21" xfId="1" applyFont="1" applyFill="1" applyBorder="1" applyAlignment="1">
      <alignment horizontal="center" vertical="center" wrapText="1"/>
    </xf>
    <xf numFmtId="0" fontId="10" fillId="4" borderId="17" xfId="1" applyFont="1" applyFill="1" applyBorder="1">
      <alignment vertical="center"/>
    </xf>
    <xf numFmtId="0" fontId="10" fillId="4" borderId="19" xfId="1" applyFont="1" applyFill="1" applyBorder="1">
      <alignment vertical="center"/>
    </xf>
    <xf numFmtId="0" fontId="10" fillId="4" borderId="23" xfId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0" fontId="6" fillId="4" borderId="16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12" fillId="4" borderId="3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6" fillId="4" borderId="31" xfId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O57"/>
  <sheetViews>
    <sheetView showGridLines="0" tabSelected="1" zoomScale="74" zoomScaleNormal="74" workbookViewId="0">
      <selection activeCell="H16" sqref="H16"/>
    </sheetView>
  </sheetViews>
  <sheetFormatPr defaultColWidth="16.75" defaultRowHeight="18" x14ac:dyDescent="0.7"/>
  <cols>
    <col min="1" max="5" width="16.75" style="25"/>
    <col min="6" max="6" width="17.1875" style="25" customWidth="1"/>
    <col min="7" max="7" width="18.875" style="25" customWidth="1"/>
    <col min="8" max="8" width="18.6875" style="25" customWidth="1"/>
    <col min="9" max="10" width="16.75" style="25"/>
    <col min="11" max="11" width="18.6875" style="26" bestFit="1" customWidth="1"/>
    <col min="12" max="66" width="16.75" style="25"/>
    <col min="67" max="67" width="21.4375" style="25" bestFit="1" customWidth="1"/>
    <col min="68" max="16384" width="16.75" style="25"/>
  </cols>
  <sheetData>
    <row r="1" spans="1:67" x14ac:dyDescent="0.7">
      <c r="A1" s="50" t="s">
        <v>108</v>
      </c>
      <c r="B1" s="50"/>
      <c r="C1" s="50"/>
    </row>
    <row r="2" spans="1:67" x14ac:dyDescent="0.7">
      <c r="C2" s="27" t="s">
        <v>16</v>
      </c>
      <c r="AV2" s="28" t="s">
        <v>17</v>
      </c>
      <c r="AW2" s="29"/>
      <c r="AX2" s="29"/>
      <c r="AY2" s="29"/>
      <c r="AZ2" s="29"/>
      <c r="BA2" s="29"/>
      <c r="BB2" s="29"/>
      <c r="BC2" s="30" t="s">
        <v>63</v>
      </c>
      <c r="BN2" s="29"/>
    </row>
    <row r="3" spans="1:67" x14ac:dyDescent="0.7">
      <c r="C3" s="31" t="s">
        <v>43</v>
      </c>
      <c r="D3" s="32" t="s">
        <v>0</v>
      </c>
      <c r="E3" s="33"/>
      <c r="F3" s="33"/>
      <c r="G3" s="34"/>
      <c r="H3" s="32" t="s">
        <v>3</v>
      </c>
      <c r="I3" s="34"/>
      <c r="J3" s="32" t="s">
        <v>8</v>
      </c>
      <c r="K3" s="35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2" t="s">
        <v>11</v>
      </c>
      <c r="AG3" s="33"/>
      <c r="AH3" s="33"/>
      <c r="AI3" s="33"/>
      <c r="AJ3" s="33"/>
      <c r="AK3" s="33"/>
      <c r="AL3" s="33"/>
      <c r="AM3" s="33"/>
      <c r="AN3" s="32" t="s">
        <v>51</v>
      </c>
      <c r="AO3" s="36" t="s">
        <v>83</v>
      </c>
      <c r="AP3" s="37"/>
      <c r="AQ3" s="33"/>
      <c r="AR3" s="33"/>
      <c r="AS3" s="33"/>
      <c r="AT3" s="33"/>
      <c r="AU3" s="34"/>
      <c r="AV3" s="32" t="s">
        <v>18</v>
      </c>
      <c r="AW3" s="33"/>
      <c r="AX3" s="33"/>
      <c r="AY3" s="33"/>
      <c r="AZ3" s="33"/>
      <c r="BA3" s="33"/>
      <c r="BB3" s="34"/>
      <c r="BC3" s="32" t="s">
        <v>64</v>
      </c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4"/>
    </row>
    <row r="4" spans="1:67" ht="72" x14ac:dyDescent="0.7">
      <c r="B4" s="38" t="s">
        <v>19</v>
      </c>
      <c r="C4" s="38" t="s">
        <v>43</v>
      </c>
      <c r="D4" s="31" t="s">
        <v>96</v>
      </c>
      <c r="E4" s="31" t="s">
        <v>93</v>
      </c>
      <c r="F4" s="31" t="s">
        <v>44</v>
      </c>
      <c r="G4" s="31" t="s">
        <v>45</v>
      </c>
      <c r="H4" s="31" t="s">
        <v>4</v>
      </c>
      <c r="I4" s="39" t="s">
        <v>86</v>
      </c>
      <c r="J4" s="39" t="s">
        <v>20</v>
      </c>
      <c r="K4" s="40" t="s">
        <v>5</v>
      </c>
      <c r="L4" s="39" t="s">
        <v>46</v>
      </c>
      <c r="M4" s="39" t="s">
        <v>47</v>
      </c>
      <c r="N4" s="39" t="s">
        <v>6</v>
      </c>
      <c r="O4" s="39" t="s">
        <v>7</v>
      </c>
      <c r="P4" s="39" t="s">
        <v>65</v>
      </c>
      <c r="Q4" s="39" t="s">
        <v>31</v>
      </c>
      <c r="R4" s="39" t="s">
        <v>66</v>
      </c>
      <c r="S4" s="39" t="s">
        <v>15</v>
      </c>
      <c r="T4" s="39" t="s">
        <v>67</v>
      </c>
      <c r="U4" s="41" t="s">
        <v>49</v>
      </c>
      <c r="V4" s="39" t="s">
        <v>94</v>
      </c>
      <c r="W4" s="39" t="s">
        <v>84</v>
      </c>
      <c r="X4" s="39" t="s">
        <v>85</v>
      </c>
      <c r="Y4" s="39" t="s">
        <v>72</v>
      </c>
      <c r="Z4" s="39" t="s">
        <v>52</v>
      </c>
      <c r="AA4" s="39" t="s">
        <v>9</v>
      </c>
      <c r="AB4" s="39" t="s">
        <v>10</v>
      </c>
      <c r="AC4" s="39" t="s">
        <v>95</v>
      </c>
      <c r="AD4" s="39" t="s">
        <v>54</v>
      </c>
      <c r="AE4" s="39" t="s">
        <v>55</v>
      </c>
      <c r="AF4" s="39" t="s">
        <v>57</v>
      </c>
      <c r="AG4" s="39" t="s">
        <v>21</v>
      </c>
      <c r="AH4" s="39" t="s">
        <v>68</v>
      </c>
      <c r="AI4" s="39" t="s">
        <v>12</v>
      </c>
      <c r="AJ4" s="39" t="s">
        <v>13</v>
      </c>
      <c r="AK4" s="39" t="s">
        <v>58</v>
      </c>
      <c r="AL4" s="39" t="s">
        <v>37</v>
      </c>
      <c r="AM4" s="39" t="s">
        <v>59</v>
      </c>
      <c r="AN4" s="39" t="s">
        <v>14</v>
      </c>
      <c r="AO4" s="39" t="s">
        <v>48</v>
      </c>
      <c r="AP4" s="39" t="s">
        <v>46</v>
      </c>
      <c r="AQ4" s="39" t="s">
        <v>47</v>
      </c>
      <c r="AR4" s="39" t="s">
        <v>6</v>
      </c>
      <c r="AS4" s="39" t="s">
        <v>7</v>
      </c>
      <c r="AT4" s="39" t="s">
        <v>65</v>
      </c>
      <c r="AU4" s="39" t="s">
        <v>31</v>
      </c>
      <c r="AV4" s="39" t="s">
        <v>60</v>
      </c>
      <c r="AW4" s="39" t="s">
        <v>77</v>
      </c>
      <c r="AX4" s="41" t="s">
        <v>80</v>
      </c>
      <c r="AY4" s="39" t="s">
        <v>61</v>
      </c>
      <c r="AZ4" s="31" t="s">
        <v>81</v>
      </c>
      <c r="BA4" s="31" t="s">
        <v>82</v>
      </c>
      <c r="BB4" s="39" t="s">
        <v>62</v>
      </c>
      <c r="BC4" s="39" t="s">
        <v>97</v>
      </c>
      <c r="BD4" s="39" t="s">
        <v>66</v>
      </c>
      <c r="BE4" s="39" t="s">
        <v>98</v>
      </c>
      <c r="BF4" s="39" t="s">
        <v>99</v>
      </c>
      <c r="BG4" s="39" t="s">
        <v>100</v>
      </c>
      <c r="BH4" s="39" t="s">
        <v>101</v>
      </c>
      <c r="BI4" s="39" t="s">
        <v>102</v>
      </c>
      <c r="BJ4" s="39" t="s">
        <v>103</v>
      </c>
      <c r="BK4" s="39" t="s">
        <v>104</v>
      </c>
      <c r="BL4" s="39" t="s">
        <v>105</v>
      </c>
      <c r="BM4" s="39" t="s">
        <v>106</v>
      </c>
      <c r="BN4" s="42" t="s">
        <v>107</v>
      </c>
      <c r="BO4" s="31" t="s">
        <v>88</v>
      </c>
    </row>
    <row r="5" spans="1:67" x14ac:dyDescent="0.7">
      <c r="B5" s="31"/>
      <c r="C5" s="43" t="s">
        <v>1</v>
      </c>
      <c r="D5" s="43" t="s">
        <v>1</v>
      </c>
      <c r="E5" s="31" t="s">
        <v>2</v>
      </c>
      <c r="F5" s="43" t="s">
        <v>1</v>
      </c>
      <c r="G5" s="43" t="s">
        <v>1</v>
      </c>
      <c r="H5" s="43" t="s">
        <v>1</v>
      </c>
      <c r="I5" s="31" t="s">
        <v>87</v>
      </c>
      <c r="J5" s="43" t="s">
        <v>1</v>
      </c>
      <c r="K5" s="44" t="s">
        <v>1</v>
      </c>
      <c r="L5" s="43" t="s">
        <v>1</v>
      </c>
      <c r="M5" s="43" t="s">
        <v>1</v>
      </c>
      <c r="N5" s="31" t="s">
        <v>2</v>
      </c>
      <c r="O5" s="43" t="s">
        <v>1</v>
      </c>
      <c r="P5" s="31" t="s">
        <v>50</v>
      </c>
      <c r="Q5" s="43" t="s">
        <v>1</v>
      </c>
      <c r="R5" s="43" t="s">
        <v>1</v>
      </c>
      <c r="S5" s="31" t="s">
        <v>50</v>
      </c>
      <c r="T5" s="43" t="s">
        <v>1</v>
      </c>
      <c r="U5" s="43" t="s">
        <v>1</v>
      </c>
      <c r="V5" s="31" t="s">
        <v>50</v>
      </c>
      <c r="W5" s="43" t="s">
        <v>1</v>
      </c>
      <c r="X5" s="31" t="s">
        <v>50</v>
      </c>
      <c r="Y5" s="31" t="s">
        <v>2</v>
      </c>
      <c r="Z5" s="43" t="s">
        <v>53</v>
      </c>
      <c r="AA5" s="31" t="s">
        <v>50</v>
      </c>
      <c r="AB5" s="31" t="s">
        <v>50</v>
      </c>
      <c r="AC5" s="31" t="s">
        <v>2</v>
      </c>
      <c r="AD5" s="31" t="s">
        <v>56</v>
      </c>
      <c r="AE5" s="31" t="s">
        <v>50</v>
      </c>
      <c r="AF5" s="31" t="s">
        <v>50</v>
      </c>
      <c r="AG5" s="31" t="s">
        <v>50</v>
      </c>
      <c r="AH5" s="31" t="s">
        <v>50</v>
      </c>
      <c r="AI5" s="31" t="s">
        <v>50</v>
      </c>
      <c r="AJ5" s="31" t="s">
        <v>50</v>
      </c>
      <c r="AK5" s="31" t="s">
        <v>50</v>
      </c>
      <c r="AL5" s="31" t="s">
        <v>50</v>
      </c>
      <c r="AM5" s="31" t="s">
        <v>50</v>
      </c>
      <c r="AN5" s="31" t="s">
        <v>2</v>
      </c>
      <c r="AO5" s="43" t="s">
        <v>1</v>
      </c>
      <c r="AP5" s="31" t="s">
        <v>50</v>
      </c>
      <c r="AQ5" s="31" t="s">
        <v>50</v>
      </c>
      <c r="AR5" s="31" t="s">
        <v>50</v>
      </c>
      <c r="AS5" s="31" t="s">
        <v>50</v>
      </c>
      <c r="AT5" s="31" t="s">
        <v>50</v>
      </c>
      <c r="AU5" s="31" t="s">
        <v>50</v>
      </c>
      <c r="AV5" s="43" t="s">
        <v>1</v>
      </c>
      <c r="AW5" s="43" t="s">
        <v>1</v>
      </c>
      <c r="AX5" s="31" t="s">
        <v>50</v>
      </c>
      <c r="AY5" s="43" t="s">
        <v>53</v>
      </c>
      <c r="AZ5" s="43" t="s">
        <v>1</v>
      </c>
      <c r="BA5" s="43" t="s">
        <v>1</v>
      </c>
      <c r="BB5" s="31" t="s">
        <v>56</v>
      </c>
      <c r="BC5" s="45" t="s">
        <v>89</v>
      </c>
      <c r="BD5" s="45" t="s">
        <v>90</v>
      </c>
      <c r="BE5" s="45" t="s">
        <v>90</v>
      </c>
      <c r="BF5" s="45" t="s">
        <v>89</v>
      </c>
      <c r="BG5" s="45" t="s">
        <v>89</v>
      </c>
      <c r="BH5" s="45" t="s">
        <v>89</v>
      </c>
      <c r="BI5" s="45" t="s">
        <v>90</v>
      </c>
      <c r="BJ5" s="45" t="s">
        <v>90</v>
      </c>
      <c r="BK5" s="45" t="s">
        <v>89</v>
      </c>
      <c r="BL5" s="45" t="s">
        <v>89</v>
      </c>
      <c r="BM5" s="45" t="s">
        <v>89</v>
      </c>
      <c r="BN5" s="45" t="s">
        <v>91</v>
      </c>
      <c r="BO5" s="31" t="s">
        <v>89</v>
      </c>
    </row>
    <row r="6" spans="1:67" x14ac:dyDescent="0.7">
      <c r="B6" s="31">
        <v>1</v>
      </c>
      <c r="C6" s="20"/>
      <c r="D6" s="20"/>
      <c r="E6" s="20"/>
      <c r="F6" s="20"/>
      <c r="G6" s="22"/>
      <c r="H6" s="20"/>
      <c r="I6" s="21"/>
      <c r="J6" s="20"/>
      <c r="K6" s="22"/>
      <c r="L6" s="20"/>
      <c r="M6" s="20"/>
      <c r="N6" s="20"/>
      <c r="O6" s="20"/>
      <c r="P6" s="20"/>
      <c r="Q6" s="22"/>
      <c r="R6" s="20"/>
      <c r="S6" s="20"/>
      <c r="T6" s="20"/>
      <c r="U6" s="19"/>
      <c r="V6" s="22"/>
      <c r="W6" s="20"/>
      <c r="X6" s="20"/>
      <c r="Y6" s="20"/>
      <c r="Z6" s="19"/>
      <c r="AA6" s="20"/>
      <c r="AB6" s="20"/>
      <c r="AC6" s="22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2"/>
      <c r="AS6" s="20"/>
      <c r="AT6" s="20"/>
      <c r="AU6" s="22"/>
      <c r="AV6" s="20"/>
      <c r="AW6" s="20"/>
      <c r="AX6" s="20"/>
      <c r="AY6" s="23"/>
      <c r="AZ6" s="20"/>
      <c r="BA6" s="22"/>
      <c r="BB6" s="20"/>
      <c r="BC6" s="46" t="str">
        <f t="shared" ref="BC6:BC37" si="0">IF(J6="登録",1,IF(J6="取消",2,IF(J6="訂正",3,"")))</f>
        <v/>
      </c>
      <c r="BD6" s="19"/>
      <c r="BE6" s="19"/>
      <c r="BF6" s="46" t="str">
        <f t="shared" ref="BF6:BF37" si="1">IF(Z6="有",1,IF(Z6="無",0,""))</f>
        <v/>
      </c>
      <c r="BG6" s="46" t="str">
        <f t="shared" ref="BG6:BG37" si="2">IF(W6="次回定例検針日",1,IF(W6="その他",0,""))</f>
        <v/>
      </c>
      <c r="BH6" s="46" t="str">
        <f t="shared" ref="BH6:BH37" si="3">IF(Z6="有",1,IF(Z6="無",0,""))</f>
        <v/>
      </c>
      <c r="BI6" s="19"/>
      <c r="BJ6" s="19"/>
      <c r="BK6" s="46" t="str">
        <f t="shared" ref="BK6:BK37" si="4">IF(AF6="定例検針日",1,IF(AF6="その他",0,""))</f>
        <v/>
      </c>
      <c r="BL6" s="46" t="str">
        <f t="shared" ref="BL6:BL37" si="5">IF(AK6="有",1,IF(AK6="無",0,""))</f>
        <v/>
      </c>
      <c r="BM6" s="46" t="str">
        <f>IF(AO6="有",1,IF(AO6="無",0,""))</f>
        <v/>
      </c>
      <c r="BN6" s="46" t="str">
        <f>IF(AW6="受付完了",1,IF(AW6="情報不一致",2,IF(AW6="情報不備",3,"")))</f>
        <v/>
      </c>
      <c r="BO6" s="47" t="str">
        <f t="shared" ref="BO6:BO37" si="6">IF(K6="","",IF(LEN(K6)=17,K6,TEXT(I6,"000")&amp;TEXT(K6,"00000000000000")))</f>
        <v/>
      </c>
    </row>
    <row r="7" spans="1:67" x14ac:dyDescent="0.7">
      <c r="B7" s="31">
        <v>2</v>
      </c>
      <c r="C7" s="20"/>
      <c r="D7" s="20"/>
      <c r="E7" s="20"/>
      <c r="F7" s="20"/>
      <c r="G7" s="22"/>
      <c r="H7" s="20"/>
      <c r="I7" s="21"/>
      <c r="J7" s="20"/>
      <c r="K7" s="22"/>
      <c r="L7" s="20"/>
      <c r="M7" s="20"/>
      <c r="N7" s="20"/>
      <c r="O7" s="20"/>
      <c r="P7" s="20"/>
      <c r="Q7" s="22"/>
      <c r="R7" s="20"/>
      <c r="S7" s="20"/>
      <c r="T7" s="20"/>
      <c r="U7" s="19"/>
      <c r="V7" s="22"/>
      <c r="W7" s="20"/>
      <c r="X7" s="20"/>
      <c r="Y7" s="20"/>
      <c r="Z7" s="19"/>
      <c r="AA7" s="20"/>
      <c r="AB7" s="20"/>
      <c r="AC7" s="22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2"/>
      <c r="AS7" s="20"/>
      <c r="AT7" s="20"/>
      <c r="AU7" s="22"/>
      <c r="AV7" s="20"/>
      <c r="AW7" s="20"/>
      <c r="AX7" s="20"/>
      <c r="AY7" s="23"/>
      <c r="AZ7" s="20"/>
      <c r="BA7" s="22"/>
      <c r="BB7" s="20"/>
      <c r="BC7" s="46" t="str">
        <f t="shared" si="0"/>
        <v/>
      </c>
      <c r="BD7" s="19"/>
      <c r="BE7" s="19"/>
      <c r="BF7" s="46" t="str">
        <f t="shared" si="1"/>
        <v/>
      </c>
      <c r="BG7" s="46" t="str">
        <f t="shared" si="2"/>
        <v/>
      </c>
      <c r="BH7" s="46" t="str">
        <f t="shared" si="3"/>
        <v/>
      </c>
      <c r="BI7" s="19"/>
      <c r="BJ7" s="19"/>
      <c r="BK7" s="46" t="str">
        <f t="shared" si="4"/>
        <v/>
      </c>
      <c r="BL7" s="46" t="str">
        <f t="shared" si="5"/>
        <v/>
      </c>
      <c r="BM7" s="46" t="str">
        <f t="shared" ref="BM7:BM55" si="7">IF(AO7="有",1,IF(AO7="無",0,""))</f>
        <v/>
      </c>
      <c r="BN7" s="46" t="str">
        <f t="shared" ref="BN7:BN55" si="8">IF(AW7="受付完了",1,IF(AW7="情報不一致",2,IF(AW7="情報不備",3,"")))</f>
        <v/>
      </c>
      <c r="BO7" s="47" t="str">
        <f t="shared" si="6"/>
        <v/>
      </c>
    </row>
    <row r="8" spans="1:67" x14ac:dyDescent="0.7">
      <c r="B8" s="31">
        <v>3</v>
      </c>
      <c r="C8" s="20"/>
      <c r="D8" s="20"/>
      <c r="E8" s="20"/>
      <c r="F8" s="20"/>
      <c r="G8" s="22"/>
      <c r="H8" s="20"/>
      <c r="I8" s="21"/>
      <c r="J8" s="20"/>
      <c r="K8" s="22"/>
      <c r="L8" s="20"/>
      <c r="M8" s="20"/>
      <c r="N8" s="20"/>
      <c r="O8" s="20"/>
      <c r="P8" s="20"/>
      <c r="Q8" s="22"/>
      <c r="R8" s="20"/>
      <c r="S8" s="20"/>
      <c r="T8" s="20"/>
      <c r="U8" s="19"/>
      <c r="V8" s="22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2"/>
      <c r="AS8" s="20"/>
      <c r="AT8" s="20"/>
      <c r="AU8" s="22"/>
      <c r="AV8" s="20"/>
      <c r="AW8" s="20"/>
      <c r="AX8" s="20"/>
      <c r="AY8" s="23"/>
      <c r="AZ8" s="20"/>
      <c r="BA8" s="22"/>
      <c r="BB8" s="20"/>
      <c r="BC8" s="46" t="str">
        <f t="shared" si="0"/>
        <v/>
      </c>
      <c r="BD8" s="19"/>
      <c r="BE8" s="19"/>
      <c r="BF8" s="46" t="str">
        <f t="shared" si="1"/>
        <v/>
      </c>
      <c r="BG8" s="46" t="str">
        <f t="shared" si="2"/>
        <v/>
      </c>
      <c r="BH8" s="46" t="str">
        <f t="shared" si="3"/>
        <v/>
      </c>
      <c r="BI8" s="19"/>
      <c r="BJ8" s="19"/>
      <c r="BK8" s="46" t="str">
        <f t="shared" si="4"/>
        <v/>
      </c>
      <c r="BL8" s="46" t="str">
        <f t="shared" si="5"/>
        <v/>
      </c>
      <c r="BM8" s="46" t="str">
        <f t="shared" si="7"/>
        <v/>
      </c>
      <c r="BN8" s="46" t="str">
        <f t="shared" si="8"/>
        <v/>
      </c>
      <c r="BO8" s="47" t="str">
        <f t="shared" si="6"/>
        <v/>
      </c>
    </row>
    <row r="9" spans="1:67" x14ac:dyDescent="0.7">
      <c r="B9" s="31">
        <v>4</v>
      </c>
      <c r="C9" s="20"/>
      <c r="D9" s="20"/>
      <c r="E9" s="20"/>
      <c r="F9" s="20"/>
      <c r="G9" s="22"/>
      <c r="H9" s="20"/>
      <c r="I9" s="21"/>
      <c r="J9" s="20"/>
      <c r="K9" s="22"/>
      <c r="L9" s="20"/>
      <c r="M9" s="20"/>
      <c r="N9" s="20"/>
      <c r="O9" s="20"/>
      <c r="P9" s="20"/>
      <c r="Q9" s="22"/>
      <c r="R9" s="20"/>
      <c r="S9" s="20"/>
      <c r="T9" s="20"/>
      <c r="U9" s="19"/>
      <c r="V9" s="22"/>
      <c r="W9" s="20"/>
      <c r="X9" s="20"/>
      <c r="Y9" s="20"/>
      <c r="Z9" s="20"/>
      <c r="AA9" s="20"/>
      <c r="AB9" s="20"/>
      <c r="AC9" s="22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2"/>
      <c r="AS9" s="20"/>
      <c r="AT9" s="20"/>
      <c r="AU9" s="22"/>
      <c r="AV9" s="20"/>
      <c r="AW9" s="20"/>
      <c r="AX9" s="20"/>
      <c r="AY9" s="23"/>
      <c r="AZ9" s="20"/>
      <c r="BA9" s="22"/>
      <c r="BB9" s="20"/>
      <c r="BC9" s="46" t="str">
        <f t="shared" si="0"/>
        <v/>
      </c>
      <c r="BD9" s="19"/>
      <c r="BE9" s="19"/>
      <c r="BF9" s="46" t="str">
        <f t="shared" si="1"/>
        <v/>
      </c>
      <c r="BG9" s="46" t="str">
        <f t="shared" si="2"/>
        <v/>
      </c>
      <c r="BH9" s="46" t="str">
        <f t="shared" si="3"/>
        <v/>
      </c>
      <c r="BI9" s="19"/>
      <c r="BJ9" s="19"/>
      <c r="BK9" s="46" t="str">
        <f t="shared" si="4"/>
        <v/>
      </c>
      <c r="BL9" s="46" t="str">
        <f t="shared" si="5"/>
        <v/>
      </c>
      <c r="BM9" s="46" t="str">
        <f t="shared" si="7"/>
        <v/>
      </c>
      <c r="BN9" s="46" t="str">
        <f t="shared" si="8"/>
        <v/>
      </c>
      <c r="BO9" s="47" t="str">
        <f t="shared" si="6"/>
        <v/>
      </c>
    </row>
    <row r="10" spans="1:67" x14ac:dyDescent="0.7">
      <c r="B10" s="31">
        <v>5</v>
      </c>
      <c r="C10" s="20"/>
      <c r="D10" s="20"/>
      <c r="E10" s="20"/>
      <c r="F10" s="20"/>
      <c r="G10" s="22"/>
      <c r="H10" s="20"/>
      <c r="I10" s="21"/>
      <c r="J10" s="20"/>
      <c r="K10" s="22"/>
      <c r="L10" s="20"/>
      <c r="M10" s="20"/>
      <c r="N10" s="20"/>
      <c r="O10" s="20"/>
      <c r="P10" s="20"/>
      <c r="Q10" s="22"/>
      <c r="R10" s="20"/>
      <c r="S10" s="20"/>
      <c r="T10" s="20"/>
      <c r="U10" s="19"/>
      <c r="V10" s="22"/>
      <c r="W10" s="20"/>
      <c r="X10" s="20"/>
      <c r="Y10" s="20"/>
      <c r="Z10" s="20"/>
      <c r="AA10" s="20"/>
      <c r="AB10" s="20"/>
      <c r="AC10" s="22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2"/>
      <c r="AS10" s="20"/>
      <c r="AT10" s="20"/>
      <c r="AU10" s="22"/>
      <c r="AV10" s="20"/>
      <c r="AW10" s="20"/>
      <c r="AX10" s="20"/>
      <c r="AY10" s="23"/>
      <c r="AZ10" s="20"/>
      <c r="BA10" s="22"/>
      <c r="BB10" s="20"/>
      <c r="BC10" s="46" t="str">
        <f t="shared" si="0"/>
        <v/>
      </c>
      <c r="BD10" s="19"/>
      <c r="BE10" s="19"/>
      <c r="BF10" s="46" t="str">
        <f t="shared" si="1"/>
        <v/>
      </c>
      <c r="BG10" s="46" t="str">
        <f t="shared" si="2"/>
        <v/>
      </c>
      <c r="BH10" s="46" t="str">
        <f t="shared" si="3"/>
        <v/>
      </c>
      <c r="BI10" s="19"/>
      <c r="BJ10" s="19"/>
      <c r="BK10" s="46" t="str">
        <f t="shared" si="4"/>
        <v/>
      </c>
      <c r="BL10" s="46" t="str">
        <f t="shared" si="5"/>
        <v/>
      </c>
      <c r="BM10" s="46" t="str">
        <f t="shared" si="7"/>
        <v/>
      </c>
      <c r="BN10" s="46" t="str">
        <f t="shared" si="8"/>
        <v/>
      </c>
      <c r="BO10" s="47" t="str">
        <f t="shared" si="6"/>
        <v/>
      </c>
    </row>
    <row r="11" spans="1:67" x14ac:dyDescent="0.7">
      <c r="B11" s="31">
        <v>6</v>
      </c>
      <c r="C11" s="20"/>
      <c r="D11" s="20"/>
      <c r="E11" s="20"/>
      <c r="F11" s="20"/>
      <c r="G11" s="22"/>
      <c r="H11" s="20"/>
      <c r="I11" s="21"/>
      <c r="J11" s="20"/>
      <c r="K11" s="22"/>
      <c r="L11" s="20"/>
      <c r="M11" s="20"/>
      <c r="N11" s="20"/>
      <c r="O11" s="20"/>
      <c r="P11" s="20"/>
      <c r="Q11" s="22"/>
      <c r="R11" s="20"/>
      <c r="S11" s="20"/>
      <c r="T11" s="20"/>
      <c r="U11" s="19"/>
      <c r="V11" s="22"/>
      <c r="W11" s="20"/>
      <c r="X11" s="20"/>
      <c r="Y11" s="20"/>
      <c r="Z11" s="20"/>
      <c r="AA11" s="20"/>
      <c r="AB11" s="20"/>
      <c r="AC11" s="22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2"/>
      <c r="AS11" s="20"/>
      <c r="AT11" s="20"/>
      <c r="AU11" s="22"/>
      <c r="AV11" s="20"/>
      <c r="AW11" s="20"/>
      <c r="AX11" s="20"/>
      <c r="AY11" s="23"/>
      <c r="AZ11" s="20"/>
      <c r="BA11" s="22"/>
      <c r="BB11" s="20"/>
      <c r="BC11" s="46" t="str">
        <f t="shared" si="0"/>
        <v/>
      </c>
      <c r="BD11" s="19"/>
      <c r="BE11" s="19"/>
      <c r="BF11" s="46" t="str">
        <f t="shared" si="1"/>
        <v/>
      </c>
      <c r="BG11" s="46" t="str">
        <f t="shared" si="2"/>
        <v/>
      </c>
      <c r="BH11" s="46" t="str">
        <f t="shared" si="3"/>
        <v/>
      </c>
      <c r="BI11" s="19"/>
      <c r="BJ11" s="19"/>
      <c r="BK11" s="46" t="str">
        <f t="shared" si="4"/>
        <v/>
      </c>
      <c r="BL11" s="46" t="str">
        <f t="shared" si="5"/>
        <v/>
      </c>
      <c r="BM11" s="46" t="str">
        <f t="shared" si="7"/>
        <v/>
      </c>
      <c r="BN11" s="46" t="str">
        <f t="shared" si="8"/>
        <v/>
      </c>
      <c r="BO11" s="47" t="str">
        <f t="shared" si="6"/>
        <v/>
      </c>
    </row>
    <row r="12" spans="1:67" x14ac:dyDescent="0.7">
      <c r="B12" s="31">
        <v>7</v>
      </c>
      <c r="C12" s="20"/>
      <c r="D12" s="20"/>
      <c r="E12" s="20"/>
      <c r="F12" s="20"/>
      <c r="G12" s="22"/>
      <c r="H12" s="20"/>
      <c r="I12" s="21"/>
      <c r="J12" s="20"/>
      <c r="K12" s="22"/>
      <c r="L12" s="20"/>
      <c r="M12" s="20"/>
      <c r="N12" s="20"/>
      <c r="O12" s="20"/>
      <c r="P12" s="20"/>
      <c r="Q12" s="22"/>
      <c r="R12" s="20"/>
      <c r="S12" s="20"/>
      <c r="T12" s="20"/>
      <c r="U12" s="19"/>
      <c r="V12" s="22"/>
      <c r="W12" s="20"/>
      <c r="X12" s="20"/>
      <c r="Y12" s="20"/>
      <c r="Z12" s="20"/>
      <c r="AA12" s="20"/>
      <c r="AB12" s="20"/>
      <c r="AC12" s="22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2"/>
      <c r="AS12" s="20"/>
      <c r="AT12" s="20"/>
      <c r="AU12" s="22"/>
      <c r="AV12" s="20"/>
      <c r="AW12" s="20"/>
      <c r="AX12" s="20"/>
      <c r="AY12" s="23"/>
      <c r="AZ12" s="20"/>
      <c r="BA12" s="22"/>
      <c r="BB12" s="20"/>
      <c r="BC12" s="46" t="str">
        <f t="shared" si="0"/>
        <v/>
      </c>
      <c r="BD12" s="19"/>
      <c r="BE12" s="19"/>
      <c r="BF12" s="46" t="str">
        <f t="shared" si="1"/>
        <v/>
      </c>
      <c r="BG12" s="46" t="str">
        <f t="shared" si="2"/>
        <v/>
      </c>
      <c r="BH12" s="46" t="str">
        <f t="shared" si="3"/>
        <v/>
      </c>
      <c r="BI12" s="19"/>
      <c r="BJ12" s="19"/>
      <c r="BK12" s="46" t="str">
        <f t="shared" si="4"/>
        <v/>
      </c>
      <c r="BL12" s="46" t="str">
        <f t="shared" si="5"/>
        <v/>
      </c>
      <c r="BM12" s="46" t="str">
        <f t="shared" si="7"/>
        <v/>
      </c>
      <c r="BN12" s="46" t="str">
        <f t="shared" si="8"/>
        <v/>
      </c>
      <c r="BO12" s="47" t="str">
        <f t="shared" si="6"/>
        <v/>
      </c>
    </row>
    <row r="13" spans="1:67" x14ac:dyDescent="0.7">
      <c r="B13" s="31">
        <v>8</v>
      </c>
      <c r="C13" s="20"/>
      <c r="D13" s="20"/>
      <c r="E13" s="20"/>
      <c r="F13" s="20"/>
      <c r="G13" s="22"/>
      <c r="H13" s="20"/>
      <c r="I13" s="21"/>
      <c r="J13" s="20"/>
      <c r="K13" s="22"/>
      <c r="L13" s="20"/>
      <c r="M13" s="20"/>
      <c r="N13" s="20"/>
      <c r="O13" s="20"/>
      <c r="P13" s="20"/>
      <c r="Q13" s="22"/>
      <c r="R13" s="20"/>
      <c r="S13" s="20"/>
      <c r="T13" s="20"/>
      <c r="U13" s="19"/>
      <c r="V13" s="22"/>
      <c r="W13" s="20"/>
      <c r="X13" s="20"/>
      <c r="Y13" s="20"/>
      <c r="Z13" s="20"/>
      <c r="AA13" s="20"/>
      <c r="AB13" s="20"/>
      <c r="AC13" s="22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2"/>
      <c r="AS13" s="20"/>
      <c r="AT13" s="20"/>
      <c r="AU13" s="22"/>
      <c r="AV13" s="20"/>
      <c r="AW13" s="20"/>
      <c r="AX13" s="20"/>
      <c r="AY13" s="23"/>
      <c r="AZ13" s="20"/>
      <c r="BA13" s="22"/>
      <c r="BB13" s="20"/>
      <c r="BC13" s="46" t="str">
        <f t="shared" si="0"/>
        <v/>
      </c>
      <c r="BD13" s="19"/>
      <c r="BE13" s="19"/>
      <c r="BF13" s="46" t="str">
        <f t="shared" si="1"/>
        <v/>
      </c>
      <c r="BG13" s="46" t="str">
        <f t="shared" si="2"/>
        <v/>
      </c>
      <c r="BH13" s="46" t="str">
        <f t="shared" si="3"/>
        <v/>
      </c>
      <c r="BI13" s="19"/>
      <c r="BJ13" s="19"/>
      <c r="BK13" s="46" t="str">
        <f t="shared" si="4"/>
        <v/>
      </c>
      <c r="BL13" s="46" t="str">
        <f t="shared" si="5"/>
        <v/>
      </c>
      <c r="BM13" s="46" t="str">
        <f t="shared" si="7"/>
        <v/>
      </c>
      <c r="BN13" s="46" t="str">
        <f t="shared" si="8"/>
        <v/>
      </c>
      <c r="BO13" s="47" t="str">
        <f t="shared" si="6"/>
        <v/>
      </c>
    </row>
    <row r="14" spans="1:67" x14ac:dyDescent="0.7">
      <c r="B14" s="31">
        <v>9</v>
      </c>
      <c r="C14" s="20"/>
      <c r="D14" s="20"/>
      <c r="E14" s="20"/>
      <c r="F14" s="20"/>
      <c r="G14" s="22"/>
      <c r="H14" s="20"/>
      <c r="I14" s="21"/>
      <c r="J14" s="20"/>
      <c r="K14" s="22"/>
      <c r="L14" s="20"/>
      <c r="M14" s="20"/>
      <c r="N14" s="20"/>
      <c r="O14" s="20"/>
      <c r="P14" s="20"/>
      <c r="Q14" s="22"/>
      <c r="R14" s="20"/>
      <c r="S14" s="20"/>
      <c r="T14" s="20"/>
      <c r="U14" s="19"/>
      <c r="V14" s="22"/>
      <c r="W14" s="20"/>
      <c r="X14" s="20"/>
      <c r="Y14" s="20"/>
      <c r="Z14" s="20"/>
      <c r="AA14" s="20"/>
      <c r="AB14" s="20"/>
      <c r="AC14" s="22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2"/>
      <c r="AS14" s="20"/>
      <c r="AT14" s="20"/>
      <c r="AU14" s="22"/>
      <c r="AV14" s="20"/>
      <c r="AW14" s="20"/>
      <c r="AX14" s="20"/>
      <c r="AY14" s="23"/>
      <c r="AZ14" s="20"/>
      <c r="BA14" s="22"/>
      <c r="BB14" s="20"/>
      <c r="BC14" s="46" t="str">
        <f t="shared" si="0"/>
        <v/>
      </c>
      <c r="BD14" s="19"/>
      <c r="BE14" s="19"/>
      <c r="BF14" s="46" t="str">
        <f t="shared" si="1"/>
        <v/>
      </c>
      <c r="BG14" s="46" t="str">
        <f t="shared" si="2"/>
        <v/>
      </c>
      <c r="BH14" s="46" t="str">
        <f t="shared" si="3"/>
        <v/>
      </c>
      <c r="BI14" s="19"/>
      <c r="BJ14" s="19"/>
      <c r="BK14" s="46" t="str">
        <f t="shared" si="4"/>
        <v/>
      </c>
      <c r="BL14" s="46" t="str">
        <f t="shared" si="5"/>
        <v/>
      </c>
      <c r="BM14" s="46" t="str">
        <f t="shared" si="7"/>
        <v/>
      </c>
      <c r="BN14" s="46" t="str">
        <f t="shared" si="8"/>
        <v/>
      </c>
      <c r="BO14" s="47" t="str">
        <f t="shared" si="6"/>
        <v/>
      </c>
    </row>
    <row r="15" spans="1:67" x14ac:dyDescent="0.7">
      <c r="B15" s="31">
        <v>10</v>
      </c>
      <c r="C15" s="20"/>
      <c r="D15" s="20"/>
      <c r="E15" s="20"/>
      <c r="F15" s="20"/>
      <c r="G15" s="22"/>
      <c r="H15" s="20"/>
      <c r="I15" s="21"/>
      <c r="J15" s="20"/>
      <c r="K15" s="22"/>
      <c r="L15" s="20"/>
      <c r="M15" s="20"/>
      <c r="N15" s="20"/>
      <c r="O15" s="20"/>
      <c r="P15" s="20"/>
      <c r="Q15" s="22"/>
      <c r="R15" s="20"/>
      <c r="S15" s="20"/>
      <c r="T15" s="20"/>
      <c r="U15" s="19"/>
      <c r="V15" s="22"/>
      <c r="W15" s="20"/>
      <c r="X15" s="20"/>
      <c r="Y15" s="20"/>
      <c r="Z15" s="20"/>
      <c r="AA15" s="20"/>
      <c r="AB15" s="20"/>
      <c r="AC15" s="22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2"/>
      <c r="AS15" s="20"/>
      <c r="AT15" s="20"/>
      <c r="AU15" s="22"/>
      <c r="AV15" s="20"/>
      <c r="AW15" s="20"/>
      <c r="AX15" s="20"/>
      <c r="AY15" s="23"/>
      <c r="AZ15" s="20"/>
      <c r="BA15" s="22"/>
      <c r="BB15" s="20"/>
      <c r="BC15" s="46" t="str">
        <f t="shared" si="0"/>
        <v/>
      </c>
      <c r="BD15" s="19"/>
      <c r="BE15" s="19"/>
      <c r="BF15" s="46" t="str">
        <f t="shared" si="1"/>
        <v/>
      </c>
      <c r="BG15" s="46" t="str">
        <f t="shared" si="2"/>
        <v/>
      </c>
      <c r="BH15" s="46" t="str">
        <f t="shared" si="3"/>
        <v/>
      </c>
      <c r="BI15" s="19"/>
      <c r="BJ15" s="19"/>
      <c r="BK15" s="46" t="str">
        <f t="shared" si="4"/>
        <v/>
      </c>
      <c r="BL15" s="46" t="str">
        <f t="shared" si="5"/>
        <v/>
      </c>
      <c r="BM15" s="46" t="str">
        <f t="shared" si="7"/>
        <v/>
      </c>
      <c r="BN15" s="46" t="str">
        <f t="shared" si="8"/>
        <v/>
      </c>
      <c r="BO15" s="47" t="str">
        <f t="shared" si="6"/>
        <v/>
      </c>
    </row>
    <row r="16" spans="1:67" x14ac:dyDescent="0.7">
      <c r="B16" s="31">
        <v>11</v>
      </c>
      <c r="C16" s="20"/>
      <c r="D16" s="20"/>
      <c r="E16" s="20"/>
      <c r="F16" s="20"/>
      <c r="G16" s="22"/>
      <c r="H16" s="20"/>
      <c r="I16" s="21"/>
      <c r="J16" s="20"/>
      <c r="K16" s="22"/>
      <c r="L16" s="20"/>
      <c r="M16" s="20"/>
      <c r="N16" s="20"/>
      <c r="O16" s="20"/>
      <c r="P16" s="20"/>
      <c r="Q16" s="22"/>
      <c r="R16" s="20"/>
      <c r="S16" s="20"/>
      <c r="T16" s="20"/>
      <c r="U16" s="19"/>
      <c r="V16" s="22"/>
      <c r="W16" s="20"/>
      <c r="X16" s="20"/>
      <c r="Y16" s="20"/>
      <c r="Z16" s="20"/>
      <c r="AA16" s="20"/>
      <c r="AB16" s="20"/>
      <c r="AC16" s="22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2"/>
      <c r="AS16" s="20"/>
      <c r="AT16" s="20"/>
      <c r="AU16" s="22"/>
      <c r="AV16" s="20"/>
      <c r="AW16" s="20"/>
      <c r="AX16" s="20"/>
      <c r="AY16" s="23"/>
      <c r="AZ16" s="20"/>
      <c r="BA16" s="22"/>
      <c r="BB16" s="20"/>
      <c r="BC16" s="46" t="str">
        <f t="shared" si="0"/>
        <v/>
      </c>
      <c r="BD16" s="19"/>
      <c r="BE16" s="19"/>
      <c r="BF16" s="46" t="str">
        <f t="shared" si="1"/>
        <v/>
      </c>
      <c r="BG16" s="46" t="str">
        <f t="shared" si="2"/>
        <v/>
      </c>
      <c r="BH16" s="46" t="str">
        <f t="shared" si="3"/>
        <v/>
      </c>
      <c r="BI16" s="19"/>
      <c r="BJ16" s="19"/>
      <c r="BK16" s="46" t="str">
        <f t="shared" si="4"/>
        <v/>
      </c>
      <c r="BL16" s="46" t="str">
        <f t="shared" si="5"/>
        <v/>
      </c>
      <c r="BM16" s="46" t="str">
        <f t="shared" si="7"/>
        <v/>
      </c>
      <c r="BN16" s="46" t="str">
        <f t="shared" si="8"/>
        <v/>
      </c>
      <c r="BO16" s="47" t="str">
        <f t="shared" si="6"/>
        <v/>
      </c>
    </row>
    <row r="17" spans="2:67" x14ac:dyDescent="0.7">
      <c r="B17" s="31">
        <v>12</v>
      </c>
      <c r="C17" s="20"/>
      <c r="D17" s="20"/>
      <c r="E17" s="20"/>
      <c r="F17" s="20"/>
      <c r="G17" s="22"/>
      <c r="H17" s="20"/>
      <c r="I17" s="21"/>
      <c r="J17" s="20"/>
      <c r="K17" s="22"/>
      <c r="L17" s="20"/>
      <c r="M17" s="20"/>
      <c r="N17" s="20"/>
      <c r="O17" s="20"/>
      <c r="P17" s="20"/>
      <c r="Q17" s="22"/>
      <c r="R17" s="20"/>
      <c r="S17" s="20"/>
      <c r="T17" s="20"/>
      <c r="U17" s="19"/>
      <c r="V17" s="22"/>
      <c r="W17" s="20"/>
      <c r="X17" s="20"/>
      <c r="Y17" s="20"/>
      <c r="Z17" s="20"/>
      <c r="AA17" s="20"/>
      <c r="AB17" s="20"/>
      <c r="AC17" s="22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2"/>
      <c r="AS17" s="20"/>
      <c r="AT17" s="20"/>
      <c r="AU17" s="22"/>
      <c r="AV17" s="20"/>
      <c r="AW17" s="20"/>
      <c r="AX17" s="20"/>
      <c r="AY17" s="23"/>
      <c r="AZ17" s="20"/>
      <c r="BA17" s="22"/>
      <c r="BB17" s="20"/>
      <c r="BC17" s="46" t="str">
        <f t="shared" si="0"/>
        <v/>
      </c>
      <c r="BD17" s="19"/>
      <c r="BE17" s="19"/>
      <c r="BF17" s="46" t="str">
        <f t="shared" si="1"/>
        <v/>
      </c>
      <c r="BG17" s="46" t="str">
        <f t="shared" si="2"/>
        <v/>
      </c>
      <c r="BH17" s="46" t="str">
        <f t="shared" si="3"/>
        <v/>
      </c>
      <c r="BI17" s="19"/>
      <c r="BJ17" s="19"/>
      <c r="BK17" s="46" t="str">
        <f t="shared" si="4"/>
        <v/>
      </c>
      <c r="BL17" s="46" t="str">
        <f t="shared" si="5"/>
        <v/>
      </c>
      <c r="BM17" s="46" t="str">
        <f t="shared" si="7"/>
        <v/>
      </c>
      <c r="BN17" s="46" t="str">
        <f t="shared" si="8"/>
        <v/>
      </c>
      <c r="BO17" s="47" t="str">
        <f t="shared" si="6"/>
        <v/>
      </c>
    </row>
    <row r="18" spans="2:67" x14ac:dyDescent="0.7">
      <c r="B18" s="31">
        <v>13</v>
      </c>
      <c r="C18" s="20"/>
      <c r="D18" s="20"/>
      <c r="E18" s="20"/>
      <c r="F18" s="20"/>
      <c r="G18" s="22"/>
      <c r="H18" s="20"/>
      <c r="I18" s="21"/>
      <c r="J18" s="20"/>
      <c r="K18" s="22"/>
      <c r="L18" s="20"/>
      <c r="M18" s="20"/>
      <c r="N18" s="20"/>
      <c r="O18" s="20"/>
      <c r="P18" s="20"/>
      <c r="Q18" s="22"/>
      <c r="R18" s="20"/>
      <c r="S18" s="20"/>
      <c r="T18" s="20"/>
      <c r="U18" s="19"/>
      <c r="V18" s="22"/>
      <c r="W18" s="20"/>
      <c r="X18" s="20"/>
      <c r="Y18" s="20"/>
      <c r="Z18" s="20"/>
      <c r="AA18" s="20"/>
      <c r="AB18" s="20"/>
      <c r="AC18" s="22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2"/>
      <c r="AS18" s="20"/>
      <c r="AT18" s="20"/>
      <c r="AU18" s="22"/>
      <c r="AV18" s="20"/>
      <c r="AW18" s="20"/>
      <c r="AX18" s="20"/>
      <c r="AY18" s="23"/>
      <c r="AZ18" s="20"/>
      <c r="BA18" s="22"/>
      <c r="BB18" s="20"/>
      <c r="BC18" s="46" t="str">
        <f t="shared" si="0"/>
        <v/>
      </c>
      <c r="BD18" s="19"/>
      <c r="BE18" s="19"/>
      <c r="BF18" s="46" t="str">
        <f t="shared" si="1"/>
        <v/>
      </c>
      <c r="BG18" s="46" t="str">
        <f t="shared" si="2"/>
        <v/>
      </c>
      <c r="BH18" s="46" t="str">
        <f t="shared" si="3"/>
        <v/>
      </c>
      <c r="BI18" s="19"/>
      <c r="BJ18" s="19"/>
      <c r="BK18" s="46" t="str">
        <f t="shared" si="4"/>
        <v/>
      </c>
      <c r="BL18" s="46" t="str">
        <f t="shared" si="5"/>
        <v/>
      </c>
      <c r="BM18" s="46" t="str">
        <f t="shared" si="7"/>
        <v/>
      </c>
      <c r="BN18" s="46" t="str">
        <f t="shared" si="8"/>
        <v/>
      </c>
      <c r="BO18" s="47" t="str">
        <f t="shared" si="6"/>
        <v/>
      </c>
    </row>
    <row r="19" spans="2:67" x14ac:dyDescent="0.7">
      <c r="B19" s="31">
        <v>14</v>
      </c>
      <c r="C19" s="20"/>
      <c r="D19" s="20"/>
      <c r="E19" s="20"/>
      <c r="F19" s="20"/>
      <c r="G19" s="22"/>
      <c r="H19" s="20"/>
      <c r="I19" s="21"/>
      <c r="J19" s="20"/>
      <c r="K19" s="22"/>
      <c r="L19" s="20"/>
      <c r="M19" s="20"/>
      <c r="N19" s="20"/>
      <c r="O19" s="20"/>
      <c r="P19" s="20"/>
      <c r="Q19" s="22"/>
      <c r="R19" s="20"/>
      <c r="S19" s="20"/>
      <c r="T19" s="20"/>
      <c r="U19" s="19"/>
      <c r="V19" s="22"/>
      <c r="W19" s="20"/>
      <c r="X19" s="20"/>
      <c r="Y19" s="20"/>
      <c r="Z19" s="20"/>
      <c r="AA19" s="20"/>
      <c r="AB19" s="20"/>
      <c r="AC19" s="22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2"/>
      <c r="AS19" s="20"/>
      <c r="AT19" s="20"/>
      <c r="AU19" s="22"/>
      <c r="AV19" s="20"/>
      <c r="AW19" s="20"/>
      <c r="AX19" s="20"/>
      <c r="AY19" s="23"/>
      <c r="AZ19" s="20"/>
      <c r="BA19" s="22"/>
      <c r="BB19" s="20"/>
      <c r="BC19" s="46" t="str">
        <f t="shared" si="0"/>
        <v/>
      </c>
      <c r="BD19" s="19"/>
      <c r="BE19" s="19"/>
      <c r="BF19" s="46" t="str">
        <f t="shared" si="1"/>
        <v/>
      </c>
      <c r="BG19" s="46" t="str">
        <f t="shared" si="2"/>
        <v/>
      </c>
      <c r="BH19" s="46" t="str">
        <f t="shared" si="3"/>
        <v/>
      </c>
      <c r="BI19" s="19"/>
      <c r="BJ19" s="19"/>
      <c r="BK19" s="46" t="str">
        <f t="shared" si="4"/>
        <v/>
      </c>
      <c r="BL19" s="46" t="str">
        <f t="shared" si="5"/>
        <v/>
      </c>
      <c r="BM19" s="46" t="str">
        <f t="shared" si="7"/>
        <v/>
      </c>
      <c r="BN19" s="46" t="str">
        <f t="shared" si="8"/>
        <v/>
      </c>
      <c r="BO19" s="47" t="str">
        <f t="shared" si="6"/>
        <v/>
      </c>
    </row>
    <row r="20" spans="2:67" x14ac:dyDescent="0.7">
      <c r="B20" s="31">
        <v>15</v>
      </c>
      <c r="C20" s="20"/>
      <c r="D20" s="20"/>
      <c r="E20" s="20"/>
      <c r="F20" s="20"/>
      <c r="G20" s="22"/>
      <c r="H20" s="20"/>
      <c r="I20" s="21"/>
      <c r="J20" s="20"/>
      <c r="K20" s="22"/>
      <c r="L20" s="20"/>
      <c r="M20" s="20"/>
      <c r="N20" s="20"/>
      <c r="O20" s="20"/>
      <c r="P20" s="20"/>
      <c r="Q20" s="22"/>
      <c r="R20" s="20"/>
      <c r="S20" s="20"/>
      <c r="T20" s="20"/>
      <c r="U20" s="19"/>
      <c r="V20" s="22"/>
      <c r="W20" s="20"/>
      <c r="X20" s="20"/>
      <c r="Y20" s="20"/>
      <c r="Z20" s="20"/>
      <c r="AA20" s="20"/>
      <c r="AB20" s="20"/>
      <c r="AC20" s="22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2"/>
      <c r="AS20" s="20"/>
      <c r="AT20" s="20"/>
      <c r="AU20" s="22"/>
      <c r="AV20" s="20"/>
      <c r="AW20" s="20"/>
      <c r="AX20" s="20"/>
      <c r="AY20" s="23"/>
      <c r="AZ20" s="20"/>
      <c r="BA20" s="22"/>
      <c r="BB20" s="20"/>
      <c r="BC20" s="46" t="str">
        <f t="shared" si="0"/>
        <v/>
      </c>
      <c r="BD20" s="19"/>
      <c r="BE20" s="19"/>
      <c r="BF20" s="46" t="str">
        <f t="shared" si="1"/>
        <v/>
      </c>
      <c r="BG20" s="46" t="str">
        <f t="shared" si="2"/>
        <v/>
      </c>
      <c r="BH20" s="46" t="str">
        <f t="shared" si="3"/>
        <v/>
      </c>
      <c r="BI20" s="19"/>
      <c r="BJ20" s="19"/>
      <c r="BK20" s="46" t="str">
        <f t="shared" si="4"/>
        <v/>
      </c>
      <c r="BL20" s="46" t="str">
        <f t="shared" si="5"/>
        <v/>
      </c>
      <c r="BM20" s="46" t="str">
        <f t="shared" si="7"/>
        <v/>
      </c>
      <c r="BN20" s="46" t="str">
        <f t="shared" si="8"/>
        <v/>
      </c>
      <c r="BO20" s="47" t="str">
        <f t="shared" si="6"/>
        <v/>
      </c>
    </row>
    <row r="21" spans="2:67" x14ac:dyDescent="0.7">
      <c r="B21" s="31">
        <v>16</v>
      </c>
      <c r="C21" s="20"/>
      <c r="D21" s="20"/>
      <c r="E21" s="20"/>
      <c r="F21" s="20"/>
      <c r="G21" s="22"/>
      <c r="H21" s="20"/>
      <c r="I21" s="21"/>
      <c r="J21" s="20"/>
      <c r="K21" s="22"/>
      <c r="L21" s="20"/>
      <c r="M21" s="20"/>
      <c r="N21" s="20"/>
      <c r="O21" s="20"/>
      <c r="P21" s="20"/>
      <c r="Q21" s="22"/>
      <c r="R21" s="20"/>
      <c r="S21" s="20"/>
      <c r="T21" s="20"/>
      <c r="U21" s="19"/>
      <c r="V21" s="22"/>
      <c r="W21" s="20"/>
      <c r="X21" s="20"/>
      <c r="Y21" s="20"/>
      <c r="Z21" s="20"/>
      <c r="AA21" s="20"/>
      <c r="AB21" s="20"/>
      <c r="AC21" s="22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2"/>
      <c r="AS21" s="20"/>
      <c r="AT21" s="20"/>
      <c r="AU21" s="22"/>
      <c r="AV21" s="20"/>
      <c r="AW21" s="20"/>
      <c r="AX21" s="20"/>
      <c r="AY21" s="23"/>
      <c r="AZ21" s="20"/>
      <c r="BA21" s="22"/>
      <c r="BB21" s="20"/>
      <c r="BC21" s="46" t="str">
        <f t="shared" si="0"/>
        <v/>
      </c>
      <c r="BD21" s="19"/>
      <c r="BE21" s="19"/>
      <c r="BF21" s="46" t="str">
        <f t="shared" si="1"/>
        <v/>
      </c>
      <c r="BG21" s="46" t="str">
        <f t="shared" si="2"/>
        <v/>
      </c>
      <c r="BH21" s="46" t="str">
        <f t="shared" si="3"/>
        <v/>
      </c>
      <c r="BI21" s="19"/>
      <c r="BJ21" s="19"/>
      <c r="BK21" s="46" t="str">
        <f t="shared" si="4"/>
        <v/>
      </c>
      <c r="BL21" s="46" t="str">
        <f t="shared" si="5"/>
        <v/>
      </c>
      <c r="BM21" s="46" t="str">
        <f t="shared" si="7"/>
        <v/>
      </c>
      <c r="BN21" s="46" t="str">
        <f t="shared" si="8"/>
        <v/>
      </c>
      <c r="BO21" s="47" t="str">
        <f t="shared" si="6"/>
        <v/>
      </c>
    </row>
    <row r="22" spans="2:67" x14ac:dyDescent="0.7">
      <c r="B22" s="31">
        <v>17</v>
      </c>
      <c r="C22" s="20"/>
      <c r="D22" s="20"/>
      <c r="E22" s="20"/>
      <c r="F22" s="20"/>
      <c r="G22" s="22"/>
      <c r="H22" s="20"/>
      <c r="I22" s="21"/>
      <c r="J22" s="20"/>
      <c r="K22" s="22"/>
      <c r="L22" s="20"/>
      <c r="M22" s="20"/>
      <c r="N22" s="20"/>
      <c r="O22" s="20"/>
      <c r="P22" s="20"/>
      <c r="Q22" s="22"/>
      <c r="R22" s="20"/>
      <c r="S22" s="20"/>
      <c r="T22" s="20"/>
      <c r="U22" s="19"/>
      <c r="V22" s="22"/>
      <c r="W22" s="20"/>
      <c r="X22" s="20"/>
      <c r="Y22" s="20"/>
      <c r="Z22" s="20"/>
      <c r="AA22" s="20"/>
      <c r="AB22" s="20"/>
      <c r="AC22" s="22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2"/>
      <c r="AS22" s="20"/>
      <c r="AT22" s="20"/>
      <c r="AU22" s="22"/>
      <c r="AV22" s="20"/>
      <c r="AW22" s="20"/>
      <c r="AX22" s="20"/>
      <c r="AY22" s="23"/>
      <c r="AZ22" s="20"/>
      <c r="BA22" s="22"/>
      <c r="BB22" s="20"/>
      <c r="BC22" s="46" t="str">
        <f t="shared" si="0"/>
        <v/>
      </c>
      <c r="BD22" s="19"/>
      <c r="BE22" s="19"/>
      <c r="BF22" s="46" t="str">
        <f t="shared" si="1"/>
        <v/>
      </c>
      <c r="BG22" s="46" t="str">
        <f t="shared" si="2"/>
        <v/>
      </c>
      <c r="BH22" s="46" t="str">
        <f t="shared" si="3"/>
        <v/>
      </c>
      <c r="BI22" s="19"/>
      <c r="BJ22" s="19"/>
      <c r="BK22" s="46" t="str">
        <f t="shared" si="4"/>
        <v/>
      </c>
      <c r="BL22" s="46" t="str">
        <f t="shared" si="5"/>
        <v/>
      </c>
      <c r="BM22" s="46" t="str">
        <f t="shared" si="7"/>
        <v/>
      </c>
      <c r="BN22" s="46" t="str">
        <f t="shared" si="8"/>
        <v/>
      </c>
      <c r="BO22" s="47" t="str">
        <f t="shared" si="6"/>
        <v/>
      </c>
    </row>
    <row r="23" spans="2:67" x14ac:dyDescent="0.7">
      <c r="B23" s="31">
        <v>18</v>
      </c>
      <c r="C23" s="20"/>
      <c r="D23" s="20"/>
      <c r="E23" s="20"/>
      <c r="F23" s="20"/>
      <c r="G23" s="22"/>
      <c r="H23" s="20"/>
      <c r="I23" s="21"/>
      <c r="J23" s="20"/>
      <c r="K23" s="22"/>
      <c r="L23" s="20"/>
      <c r="M23" s="20"/>
      <c r="N23" s="20"/>
      <c r="O23" s="20"/>
      <c r="P23" s="20"/>
      <c r="Q23" s="22"/>
      <c r="R23" s="20"/>
      <c r="S23" s="20"/>
      <c r="T23" s="20"/>
      <c r="U23" s="19"/>
      <c r="V23" s="22"/>
      <c r="W23" s="20"/>
      <c r="X23" s="20"/>
      <c r="Y23" s="20"/>
      <c r="Z23" s="20"/>
      <c r="AA23" s="20"/>
      <c r="AB23" s="20"/>
      <c r="AC23" s="22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2"/>
      <c r="AS23" s="20"/>
      <c r="AT23" s="20"/>
      <c r="AU23" s="22"/>
      <c r="AV23" s="20"/>
      <c r="AW23" s="20"/>
      <c r="AX23" s="20"/>
      <c r="AY23" s="23"/>
      <c r="AZ23" s="20"/>
      <c r="BA23" s="22"/>
      <c r="BB23" s="20"/>
      <c r="BC23" s="46" t="str">
        <f t="shared" si="0"/>
        <v/>
      </c>
      <c r="BD23" s="19"/>
      <c r="BE23" s="19"/>
      <c r="BF23" s="46" t="str">
        <f t="shared" si="1"/>
        <v/>
      </c>
      <c r="BG23" s="46" t="str">
        <f t="shared" si="2"/>
        <v/>
      </c>
      <c r="BH23" s="46" t="str">
        <f t="shared" si="3"/>
        <v/>
      </c>
      <c r="BI23" s="19"/>
      <c r="BJ23" s="19"/>
      <c r="BK23" s="46" t="str">
        <f t="shared" si="4"/>
        <v/>
      </c>
      <c r="BL23" s="46" t="str">
        <f t="shared" si="5"/>
        <v/>
      </c>
      <c r="BM23" s="46" t="str">
        <f t="shared" si="7"/>
        <v/>
      </c>
      <c r="BN23" s="46" t="str">
        <f t="shared" si="8"/>
        <v/>
      </c>
      <c r="BO23" s="47" t="str">
        <f t="shared" si="6"/>
        <v/>
      </c>
    </row>
    <row r="24" spans="2:67" x14ac:dyDescent="0.7">
      <c r="B24" s="31">
        <v>19</v>
      </c>
      <c r="C24" s="20"/>
      <c r="D24" s="20"/>
      <c r="E24" s="20"/>
      <c r="F24" s="20"/>
      <c r="G24" s="22"/>
      <c r="H24" s="20"/>
      <c r="I24" s="21"/>
      <c r="J24" s="20"/>
      <c r="K24" s="22"/>
      <c r="L24" s="20"/>
      <c r="M24" s="20"/>
      <c r="N24" s="20"/>
      <c r="O24" s="20"/>
      <c r="P24" s="20"/>
      <c r="Q24" s="22"/>
      <c r="R24" s="20"/>
      <c r="S24" s="20"/>
      <c r="T24" s="20"/>
      <c r="U24" s="19"/>
      <c r="V24" s="22"/>
      <c r="W24" s="20"/>
      <c r="X24" s="20"/>
      <c r="Y24" s="20"/>
      <c r="Z24" s="20"/>
      <c r="AA24" s="20"/>
      <c r="AB24" s="20"/>
      <c r="AC24" s="22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2"/>
      <c r="AS24" s="20"/>
      <c r="AT24" s="20"/>
      <c r="AU24" s="22"/>
      <c r="AV24" s="20"/>
      <c r="AW24" s="20"/>
      <c r="AX24" s="20"/>
      <c r="AY24" s="23"/>
      <c r="AZ24" s="20"/>
      <c r="BA24" s="22"/>
      <c r="BB24" s="20"/>
      <c r="BC24" s="46" t="str">
        <f t="shared" si="0"/>
        <v/>
      </c>
      <c r="BD24" s="19"/>
      <c r="BE24" s="19"/>
      <c r="BF24" s="46" t="str">
        <f t="shared" si="1"/>
        <v/>
      </c>
      <c r="BG24" s="46" t="str">
        <f t="shared" si="2"/>
        <v/>
      </c>
      <c r="BH24" s="46" t="str">
        <f t="shared" si="3"/>
        <v/>
      </c>
      <c r="BI24" s="19"/>
      <c r="BJ24" s="19"/>
      <c r="BK24" s="46" t="str">
        <f t="shared" si="4"/>
        <v/>
      </c>
      <c r="BL24" s="46" t="str">
        <f t="shared" si="5"/>
        <v/>
      </c>
      <c r="BM24" s="46" t="str">
        <f t="shared" si="7"/>
        <v/>
      </c>
      <c r="BN24" s="46" t="str">
        <f t="shared" si="8"/>
        <v/>
      </c>
      <c r="BO24" s="47" t="str">
        <f t="shared" si="6"/>
        <v/>
      </c>
    </row>
    <row r="25" spans="2:67" x14ac:dyDescent="0.7">
      <c r="B25" s="31">
        <v>20</v>
      </c>
      <c r="C25" s="20"/>
      <c r="D25" s="20"/>
      <c r="E25" s="20"/>
      <c r="F25" s="20"/>
      <c r="G25" s="22"/>
      <c r="H25" s="20"/>
      <c r="I25" s="21"/>
      <c r="J25" s="20"/>
      <c r="K25" s="22"/>
      <c r="L25" s="20"/>
      <c r="M25" s="20"/>
      <c r="N25" s="20"/>
      <c r="O25" s="20"/>
      <c r="P25" s="20"/>
      <c r="Q25" s="22"/>
      <c r="R25" s="20"/>
      <c r="S25" s="20"/>
      <c r="T25" s="20"/>
      <c r="U25" s="19"/>
      <c r="V25" s="22"/>
      <c r="W25" s="20"/>
      <c r="X25" s="20"/>
      <c r="Y25" s="20"/>
      <c r="Z25" s="20"/>
      <c r="AA25" s="20"/>
      <c r="AB25" s="20"/>
      <c r="AC25" s="22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2"/>
      <c r="AS25" s="20"/>
      <c r="AT25" s="20"/>
      <c r="AU25" s="22"/>
      <c r="AV25" s="20"/>
      <c r="AW25" s="20"/>
      <c r="AX25" s="20"/>
      <c r="AY25" s="23"/>
      <c r="AZ25" s="20"/>
      <c r="BA25" s="22"/>
      <c r="BB25" s="20"/>
      <c r="BC25" s="46" t="str">
        <f t="shared" si="0"/>
        <v/>
      </c>
      <c r="BD25" s="19"/>
      <c r="BE25" s="19"/>
      <c r="BF25" s="46" t="str">
        <f t="shared" si="1"/>
        <v/>
      </c>
      <c r="BG25" s="46" t="str">
        <f t="shared" si="2"/>
        <v/>
      </c>
      <c r="BH25" s="46" t="str">
        <f t="shared" si="3"/>
        <v/>
      </c>
      <c r="BI25" s="19"/>
      <c r="BJ25" s="19"/>
      <c r="BK25" s="46" t="str">
        <f t="shared" si="4"/>
        <v/>
      </c>
      <c r="BL25" s="46" t="str">
        <f t="shared" si="5"/>
        <v/>
      </c>
      <c r="BM25" s="46" t="str">
        <f t="shared" si="7"/>
        <v/>
      </c>
      <c r="BN25" s="46" t="str">
        <f t="shared" si="8"/>
        <v/>
      </c>
      <c r="BO25" s="47" t="str">
        <f t="shared" si="6"/>
        <v/>
      </c>
    </row>
    <row r="26" spans="2:67" x14ac:dyDescent="0.7">
      <c r="B26" s="31">
        <v>21</v>
      </c>
      <c r="C26" s="20"/>
      <c r="D26" s="20"/>
      <c r="E26" s="20"/>
      <c r="F26" s="20"/>
      <c r="G26" s="22"/>
      <c r="H26" s="20"/>
      <c r="I26" s="21"/>
      <c r="J26" s="20"/>
      <c r="K26" s="22"/>
      <c r="L26" s="20"/>
      <c r="M26" s="20"/>
      <c r="N26" s="20"/>
      <c r="O26" s="20"/>
      <c r="P26" s="20"/>
      <c r="Q26" s="22"/>
      <c r="R26" s="20"/>
      <c r="S26" s="20"/>
      <c r="T26" s="20"/>
      <c r="U26" s="19"/>
      <c r="V26" s="22"/>
      <c r="W26" s="20"/>
      <c r="X26" s="20"/>
      <c r="Y26" s="20"/>
      <c r="Z26" s="20"/>
      <c r="AA26" s="20"/>
      <c r="AB26" s="20"/>
      <c r="AC26" s="22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2"/>
      <c r="AS26" s="20"/>
      <c r="AT26" s="20"/>
      <c r="AU26" s="22"/>
      <c r="AV26" s="20"/>
      <c r="AW26" s="20"/>
      <c r="AX26" s="20"/>
      <c r="AY26" s="23"/>
      <c r="AZ26" s="20"/>
      <c r="BA26" s="22"/>
      <c r="BB26" s="20"/>
      <c r="BC26" s="46" t="str">
        <f t="shared" si="0"/>
        <v/>
      </c>
      <c r="BD26" s="19"/>
      <c r="BE26" s="19"/>
      <c r="BF26" s="46" t="str">
        <f t="shared" si="1"/>
        <v/>
      </c>
      <c r="BG26" s="46" t="str">
        <f t="shared" si="2"/>
        <v/>
      </c>
      <c r="BH26" s="46" t="str">
        <f t="shared" si="3"/>
        <v/>
      </c>
      <c r="BI26" s="19"/>
      <c r="BJ26" s="19"/>
      <c r="BK26" s="46" t="str">
        <f t="shared" si="4"/>
        <v/>
      </c>
      <c r="BL26" s="46" t="str">
        <f t="shared" si="5"/>
        <v/>
      </c>
      <c r="BM26" s="46" t="str">
        <f t="shared" si="7"/>
        <v/>
      </c>
      <c r="BN26" s="46" t="str">
        <f t="shared" si="8"/>
        <v/>
      </c>
      <c r="BO26" s="47" t="str">
        <f t="shared" si="6"/>
        <v/>
      </c>
    </row>
    <row r="27" spans="2:67" x14ac:dyDescent="0.7">
      <c r="B27" s="31">
        <v>22</v>
      </c>
      <c r="C27" s="20"/>
      <c r="D27" s="20"/>
      <c r="E27" s="20"/>
      <c r="F27" s="20"/>
      <c r="G27" s="22"/>
      <c r="H27" s="20"/>
      <c r="I27" s="21"/>
      <c r="J27" s="20"/>
      <c r="K27" s="22"/>
      <c r="L27" s="20"/>
      <c r="M27" s="20"/>
      <c r="N27" s="20"/>
      <c r="O27" s="20"/>
      <c r="P27" s="20"/>
      <c r="Q27" s="22"/>
      <c r="R27" s="20"/>
      <c r="S27" s="20"/>
      <c r="T27" s="20"/>
      <c r="U27" s="19"/>
      <c r="V27" s="22"/>
      <c r="W27" s="20"/>
      <c r="X27" s="20"/>
      <c r="Y27" s="20"/>
      <c r="Z27" s="20"/>
      <c r="AA27" s="20"/>
      <c r="AB27" s="20"/>
      <c r="AC27" s="22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2"/>
      <c r="AS27" s="20"/>
      <c r="AT27" s="20"/>
      <c r="AU27" s="22"/>
      <c r="AV27" s="20"/>
      <c r="AW27" s="20"/>
      <c r="AX27" s="20"/>
      <c r="AY27" s="23"/>
      <c r="AZ27" s="20"/>
      <c r="BA27" s="22"/>
      <c r="BB27" s="20"/>
      <c r="BC27" s="46" t="str">
        <f t="shared" si="0"/>
        <v/>
      </c>
      <c r="BD27" s="19"/>
      <c r="BE27" s="19"/>
      <c r="BF27" s="46" t="str">
        <f t="shared" si="1"/>
        <v/>
      </c>
      <c r="BG27" s="46" t="str">
        <f t="shared" si="2"/>
        <v/>
      </c>
      <c r="BH27" s="46" t="str">
        <f t="shared" si="3"/>
        <v/>
      </c>
      <c r="BI27" s="19"/>
      <c r="BJ27" s="19"/>
      <c r="BK27" s="46" t="str">
        <f t="shared" si="4"/>
        <v/>
      </c>
      <c r="BL27" s="46" t="str">
        <f t="shared" si="5"/>
        <v/>
      </c>
      <c r="BM27" s="46" t="str">
        <f t="shared" si="7"/>
        <v/>
      </c>
      <c r="BN27" s="46" t="str">
        <f t="shared" si="8"/>
        <v/>
      </c>
      <c r="BO27" s="47" t="str">
        <f t="shared" si="6"/>
        <v/>
      </c>
    </row>
    <row r="28" spans="2:67" x14ac:dyDescent="0.7">
      <c r="B28" s="31">
        <v>23</v>
      </c>
      <c r="C28" s="20"/>
      <c r="D28" s="20"/>
      <c r="E28" s="20"/>
      <c r="F28" s="20"/>
      <c r="G28" s="22"/>
      <c r="H28" s="20"/>
      <c r="I28" s="21"/>
      <c r="J28" s="20"/>
      <c r="K28" s="22"/>
      <c r="L28" s="20"/>
      <c r="M28" s="20"/>
      <c r="N28" s="20"/>
      <c r="O28" s="20"/>
      <c r="P28" s="20"/>
      <c r="Q28" s="22"/>
      <c r="R28" s="20"/>
      <c r="S28" s="20"/>
      <c r="T28" s="20"/>
      <c r="U28" s="19"/>
      <c r="V28" s="22"/>
      <c r="W28" s="20"/>
      <c r="X28" s="20"/>
      <c r="Y28" s="20"/>
      <c r="Z28" s="20"/>
      <c r="AA28" s="20"/>
      <c r="AB28" s="20"/>
      <c r="AC28" s="22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2"/>
      <c r="AS28" s="20"/>
      <c r="AT28" s="20"/>
      <c r="AU28" s="22"/>
      <c r="AV28" s="20"/>
      <c r="AW28" s="20"/>
      <c r="AX28" s="20"/>
      <c r="AY28" s="23"/>
      <c r="AZ28" s="20"/>
      <c r="BA28" s="22"/>
      <c r="BB28" s="20"/>
      <c r="BC28" s="46" t="str">
        <f t="shared" si="0"/>
        <v/>
      </c>
      <c r="BD28" s="19"/>
      <c r="BE28" s="19"/>
      <c r="BF28" s="46" t="str">
        <f t="shared" si="1"/>
        <v/>
      </c>
      <c r="BG28" s="46" t="str">
        <f t="shared" si="2"/>
        <v/>
      </c>
      <c r="BH28" s="46" t="str">
        <f t="shared" si="3"/>
        <v/>
      </c>
      <c r="BI28" s="19"/>
      <c r="BJ28" s="19"/>
      <c r="BK28" s="46" t="str">
        <f t="shared" si="4"/>
        <v/>
      </c>
      <c r="BL28" s="46" t="str">
        <f t="shared" si="5"/>
        <v/>
      </c>
      <c r="BM28" s="46" t="str">
        <f t="shared" si="7"/>
        <v/>
      </c>
      <c r="BN28" s="46" t="str">
        <f t="shared" si="8"/>
        <v/>
      </c>
      <c r="BO28" s="47" t="str">
        <f t="shared" si="6"/>
        <v/>
      </c>
    </row>
    <row r="29" spans="2:67" x14ac:dyDescent="0.7">
      <c r="B29" s="31">
        <v>24</v>
      </c>
      <c r="C29" s="20"/>
      <c r="D29" s="20"/>
      <c r="E29" s="20"/>
      <c r="F29" s="20"/>
      <c r="G29" s="22"/>
      <c r="H29" s="20"/>
      <c r="I29" s="21"/>
      <c r="J29" s="20"/>
      <c r="K29" s="22"/>
      <c r="L29" s="20"/>
      <c r="M29" s="20"/>
      <c r="N29" s="20"/>
      <c r="O29" s="20"/>
      <c r="P29" s="20"/>
      <c r="Q29" s="22"/>
      <c r="R29" s="20"/>
      <c r="S29" s="20"/>
      <c r="T29" s="20"/>
      <c r="U29" s="19"/>
      <c r="V29" s="22"/>
      <c r="W29" s="20"/>
      <c r="X29" s="20"/>
      <c r="Y29" s="20"/>
      <c r="Z29" s="20"/>
      <c r="AA29" s="20"/>
      <c r="AB29" s="20"/>
      <c r="AC29" s="22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2"/>
      <c r="AS29" s="20"/>
      <c r="AT29" s="20"/>
      <c r="AU29" s="22"/>
      <c r="AV29" s="20"/>
      <c r="AW29" s="20"/>
      <c r="AX29" s="20"/>
      <c r="AY29" s="23"/>
      <c r="AZ29" s="20"/>
      <c r="BA29" s="22"/>
      <c r="BB29" s="20"/>
      <c r="BC29" s="46" t="str">
        <f t="shared" si="0"/>
        <v/>
      </c>
      <c r="BD29" s="19"/>
      <c r="BE29" s="19"/>
      <c r="BF29" s="46" t="str">
        <f t="shared" si="1"/>
        <v/>
      </c>
      <c r="BG29" s="46" t="str">
        <f t="shared" si="2"/>
        <v/>
      </c>
      <c r="BH29" s="46" t="str">
        <f t="shared" si="3"/>
        <v/>
      </c>
      <c r="BI29" s="19"/>
      <c r="BJ29" s="19"/>
      <c r="BK29" s="46" t="str">
        <f t="shared" si="4"/>
        <v/>
      </c>
      <c r="BL29" s="46" t="str">
        <f t="shared" si="5"/>
        <v/>
      </c>
      <c r="BM29" s="46" t="str">
        <f t="shared" si="7"/>
        <v/>
      </c>
      <c r="BN29" s="46" t="str">
        <f t="shared" si="8"/>
        <v/>
      </c>
      <c r="BO29" s="47" t="str">
        <f t="shared" si="6"/>
        <v/>
      </c>
    </row>
    <row r="30" spans="2:67" x14ac:dyDescent="0.7">
      <c r="B30" s="31">
        <v>25</v>
      </c>
      <c r="C30" s="20"/>
      <c r="D30" s="20"/>
      <c r="E30" s="20"/>
      <c r="F30" s="20"/>
      <c r="G30" s="22"/>
      <c r="H30" s="20"/>
      <c r="I30" s="21"/>
      <c r="J30" s="20"/>
      <c r="K30" s="22"/>
      <c r="L30" s="20"/>
      <c r="M30" s="20"/>
      <c r="N30" s="20"/>
      <c r="O30" s="20"/>
      <c r="P30" s="20"/>
      <c r="Q30" s="22"/>
      <c r="R30" s="20"/>
      <c r="S30" s="20"/>
      <c r="T30" s="20"/>
      <c r="U30" s="19"/>
      <c r="V30" s="22"/>
      <c r="W30" s="20"/>
      <c r="X30" s="20"/>
      <c r="Y30" s="20"/>
      <c r="Z30" s="20"/>
      <c r="AA30" s="20"/>
      <c r="AB30" s="20"/>
      <c r="AC30" s="22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2"/>
      <c r="AS30" s="20"/>
      <c r="AT30" s="20"/>
      <c r="AU30" s="22"/>
      <c r="AV30" s="20"/>
      <c r="AW30" s="20"/>
      <c r="AX30" s="20"/>
      <c r="AY30" s="23"/>
      <c r="AZ30" s="20"/>
      <c r="BA30" s="22"/>
      <c r="BB30" s="20"/>
      <c r="BC30" s="46" t="str">
        <f t="shared" si="0"/>
        <v/>
      </c>
      <c r="BD30" s="19"/>
      <c r="BE30" s="19"/>
      <c r="BF30" s="46" t="str">
        <f t="shared" si="1"/>
        <v/>
      </c>
      <c r="BG30" s="46" t="str">
        <f t="shared" si="2"/>
        <v/>
      </c>
      <c r="BH30" s="46" t="str">
        <f t="shared" si="3"/>
        <v/>
      </c>
      <c r="BI30" s="19"/>
      <c r="BJ30" s="19"/>
      <c r="BK30" s="46" t="str">
        <f t="shared" si="4"/>
        <v/>
      </c>
      <c r="BL30" s="46" t="str">
        <f t="shared" si="5"/>
        <v/>
      </c>
      <c r="BM30" s="46" t="str">
        <f t="shared" si="7"/>
        <v/>
      </c>
      <c r="BN30" s="46" t="str">
        <f t="shared" si="8"/>
        <v/>
      </c>
      <c r="BO30" s="47" t="str">
        <f t="shared" si="6"/>
        <v/>
      </c>
    </row>
    <row r="31" spans="2:67" x14ac:dyDescent="0.7">
      <c r="B31" s="31">
        <v>26</v>
      </c>
      <c r="C31" s="20"/>
      <c r="D31" s="20"/>
      <c r="E31" s="20"/>
      <c r="F31" s="20"/>
      <c r="G31" s="22"/>
      <c r="H31" s="20"/>
      <c r="I31" s="21"/>
      <c r="J31" s="20"/>
      <c r="K31" s="22"/>
      <c r="L31" s="20"/>
      <c r="M31" s="20"/>
      <c r="N31" s="20"/>
      <c r="O31" s="20"/>
      <c r="P31" s="20"/>
      <c r="Q31" s="22"/>
      <c r="R31" s="20"/>
      <c r="S31" s="20"/>
      <c r="T31" s="20"/>
      <c r="U31" s="19"/>
      <c r="V31" s="22"/>
      <c r="W31" s="20"/>
      <c r="X31" s="20"/>
      <c r="Y31" s="20"/>
      <c r="Z31" s="20"/>
      <c r="AA31" s="20"/>
      <c r="AB31" s="20"/>
      <c r="AC31" s="22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2"/>
      <c r="AS31" s="20"/>
      <c r="AT31" s="20"/>
      <c r="AU31" s="22"/>
      <c r="AV31" s="20"/>
      <c r="AW31" s="20"/>
      <c r="AX31" s="20"/>
      <c r="AY31" s="23"/>
      <c r="AZ31" s="20"/>
      <c r="BA31" s="22"/>
      <c r="BB31" s="20"/>
      <c r="BC31" s="46" t="str">
        <f t="shared" si="0"/>
        <v/>
      </c>
      <c r="BD31" s="19"/>
      <c r="BE31" s="19"/>
      <c r="BF31" s="46" t="str">
        <f t="shared" si="1"/>
        <v/>
      </c>
      <c r="BG31" s="46" t="str">
        <f t="shared" si="2"/>
        <v/>
      </c>
      <c r="BH31" s="46" t="str">
        <f t="shared" si="3"/>
        <v/>
      </c>
      <c r="BI31" s="19"/>
      <c r="BJ31" s="19"/>
      <c r="BK31" s="46" t="str">
        <f t="shared" si="4"/>
        <v/>
      </c>
      <c r="BL31" s="46" t="str">
        <f t="shared" si="5"/>
        <v/>
      </c>
      <c r="BM31" s="46" t="str">
        <f t="shared" si="7"/>
        <v/>
      </c>
      <c r="BN31" s="46" t="str">
        <f t="shared" si="8"/>
        <v/>
      </c>
      <c r="BO31" s="47" t="str">
        <f t="shared" si="6"/>
        <v/>
      </c>
    </row>
    <row r="32" spans="2:67" x14ac:dyDescent="0.7">
      <c r="B32" s="31">
        <v>27</v>
      </c>
      <c r="C32" s="20"/>
      <c r="D32" s="20"/>
      <c r="E32" s="20"/>
      <c r="F32" s="20"/>
      <c r="G32" s="22"/>
      <c r="H32" s="20"/>
      <c r="I32" s="21"/>
      <c r="J32" s="20"/>
      <c r="K32" s="22"/>
      <c r="L32" s="20"/>
      <c r="M32" s="20"/>
      <c r="N32" s="20"/>
      <c r="O32" s="20"/>
      <c r="P32" s="20"/>
      <c r="Q32" s="22"/>
      <c r="R32" s="20"/>
      <c r="S32" s="20"/>
      <c r="T32" s="20"/>
      <c r="U32" s="19"/>
      <c r="V32" s="22"/>
      <c r="W32" s="20"/>
      <c r="X32" s="20"/>
      <c r="Y32" s="20"/>
      <c r="Z32" s="20"/>
      <c r="AA32" s="20"/>
      <c r="AB32" s="20"/>
      <c r="AC32" s="22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2"/>
      <c r="AS32" s="20"/>
      <c r="AT32" s="20"/>
      <c r="AU32" s="22"/>
      <c r="AV32" s="20"/>
      <c r="AW32" s="20"/>
      <c r="AX32" s="20"/>
      <c r="AY32" s="23"/>
      <c r="AZ32" s="20"/>
      <c r="BA32" s="22"/>
      <c r="BB32" s="20"/>
      <c r="BC32" s="46" t="str">
        <f t="shared" si="0"/>
        <v/>
      </c>
      <c r="BD32" s="19"/>
      <c r="BE32" s="19"/>
      <c r="BF32" s="46" t="str">
        <f t="shared" si="1"/>
        <v/>
      </c>
      <c r="BG32" s="46" t="str">
        <f t="shared" si="2"/>
        <v/>
      </c>
      <c r="BH32" s="46" t="str">
        <f t="shared" si="3"/>
        <v/>
      </c>
      <c r="BI32" s="19"/>
      <c r="BJ32" s="19"/>
      <c r="BK32" s="46" t="str">
        <f t="shared" si="4"/>
        <v/>
      </c>
      <c r="BL32" s="46" t="str">
        <f t="shared" si="5"/>
        <v/>
      </c>
      <c r="BM32" s="46" t="str">
        <f t="shared" si="7"/>
        <v/>
      </c>
      <c r="BN32" s="46" t="str">
        <f t="shared" si="8"/>
        <v/>
      </c>
      <c r="BO32" s="47" t="str">
        <f t="shared" si="6"/>
        <v/>
      </c>
    </row>
    <row r="33" spans="2:67" x14ac:dyDescent="0.7">
      <c r="B33" s="31">
        <v>28</v>
      </c>
      <c r="C33" s="20"/>
      <c r="D33" s="20"/>
      <c r="E33" s="20"/>
      <c r="F33" s="20"/>
      <c r="G33" s="22"/>
      <c r="H33" s="20"/>
      <c r="I33" s="21"/>
      <c r="J33" s="20"/>
      <c r="K33" s="22"/>
      <c r="L33" s="20"/>
      <c r="M33" s="20"/>
      <c r="N33" s="20"/>
      <c r="O33" s="20"/>
      <c r="P33" s="20"/>
      <c r="Q33" s="22"/>
      <c r="R33" s="20"/>
      <c r="S33" s="20"/>
      <c r="T33" s="20"/>
      <c r="U33" s="19"/>
      <c r="V33" s="22"/>
      <c r="W33" s="20"/>
      <c r="X33" s="20"/>
      <c r="Y33" s="20"/>
      <c r="Z33" s="20"/>
      <c r="AA33" s="20"/>
      <c r="AB33" s="20"/>
      <c r="AC33" s="22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2"/>
      <c r="AS33" s="20"/>
      <c r="AT33" s="20"/>
      <c r="AU33" s="22"/>
      <c r="AV33" s="20"/>
      <c r="AW33" s="20"/>
      <c r="AX33" s="20"/>
      <c r="AY33" s="23"/>
      <c r="AZ33" s="20"/>
      <c r="BA33" s="22"/>
      <c r="BB33" s="20"/>
      <c r="BC33" s="46" t="str">
        <f t="shared" si="0"/>
        <v/>
      </c>
      <c r="BD33" s="19"/>
      <c r="BE33" s="19"/>
      <c r="BF33" s="46" t="str">
        <f t="shared" si="1"/>
        <v/>
      </c>
      <c r="BG33" s="46" t="str">
        <f t="shared" si="2"/>
        <v/>
      </c>
      <c r="BH33" s="46" t="str">
        <f t="shared" si="3"/>
        <v/>
      </c>
      <c r="BI33" s="19"/>
      <c r="BJ33" s="19"/>
      <c r="BK33" s="46" t="str">
        <f t="shared" si="4"/>
        <v/>
      </c>
      <c r="BL33" s="46" t="str">
        <f t="shared" si="5"/>
        <v/>
      </c>
      <c r="BM33" s="46" t="str">
        <f t="shared" si="7"/>
        <v/>
      </c>
      <c r="BN33" s="46" t="str">
        <f t="shared" si="8"/>
        <v/>
      </c>
      <c r="BO33" s="47" t="str">
        <f t="shared" si="6"/>
        <v/>
      </c>
    </row>
    <row r="34" spans="2:67" x14ac:dyDescent="0.7">
      <c r="B34" s="31">
        <v>29</v>
      </c>
      <c r="C34" s="20"/>
      <c r="D34" s="20"/>
      <c r="E34" s="20"/>
      <c r="F34" s="20"/>
      <c r="G34" s="22"/>
      <c r="H34" s="20"/>
      <c r="I34" s="21"/>
      <c r="J34" s="20"/>
      <c r="K34" s="22"/>
      <c r="L34" s="20"/>
      <c r="M34" s="20"/>
      <c r="N34" s="20"/>
      <c r="O34" s="20"/>
      <c r="P34" s="20"/>
      <c r="Q34" s="22"/>
      <c r="R34" s="20"/>
      <c r="S34" s="20"/>
      <c r="T34" s="20"/>
      <c r="U34" s="19"/>
      <c r="V34" s="22"/>
      <c r="W34" s="20"/>
      <c r="X34" s="20"/>
      <c r="Y34" s="20"/>
      <c r="Z34" s="20"/>
      <c r="AA34" s="20"/>
      <c r="AB34" s="20"/>
      <c r="AC34" s="22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2"/>
      <c r="AS34" s="20"/>
      <c r="AT34" s="20"/>
      <c r="AU34" s="22"/>
      <c r="AV34" s="20"/>
      <c r="AW34" s="20"/>
      <c r="AX34" s="20"/>
      <c r="AY34" s="23"/>
      <c r="AZ34" s="20"/>
      <c r="BA34" s="22"/>
      <c r="BB34" s="20"/>
      <c r="BC34" s="46" t="str">
        <f t="shared" si="0"/>
        <v/>
      </c>
      <c r="BD34" s="19"/>
      <c r="BE34" s="19"/>
      <c r="BF34" s="46" t="str">
        <f t="shared" si="1"/>
        <v/>
      </c>
      <c r="BG34" s="46" t="str">
        <f t="shared" si="2"/>
        <v/>
      </c>
      <c r="BH34" s="46" t="str">
        <f t="shared" si="3"/>
        <v/>
      </c>
      <c r="BI34" s="19"/>
      <c r="BJ34" s="19"/>
      <c r="BK34" s="46" t="str">
        <f t="shared" si="4"/>
        <v/>
      </c>
      <c r="BL34" s="46" t="str">
        <f t="shared" si="5"/>
        <v/>
      </c>
      <c r="BM34" s="46" t="str">
        <f t="shared" si="7"/>
        <v/>
      </c>
      <c r="BN34" s="46" t="str">
        <f t="shared" si="8"/>
        <v/>
      </c>
      <c r="BO34" s="47" t="str">
        <f t="shared" si="6"/>
        <v/>
      </c>
    </row>
    <row r="35" spans="2:67" x14ac:dyDescent="0.7">
      <c r="B35" s="31">
        <v>30</v>
      </c>
      <c r="C35" s="20"/>
      <c r="D35" s="20"/>
      <c r="E35" s="20"/>
      <c r="F35" s="20"/>
      <c r="G35" s="22"/>
      <c r="H35" s="20"/>
      <c r="I35" s="21"/>
      <c r="J35" s="20"/>
      <c r="K35" s="22"/>
      <c r="L35" s="20"/>
      <c r="M35" s="20"/>
      <c r="N35" s="20"/>
      <c r="O35" s="20"/>
      <c r="P35" s="20"/>
      <c r="Q35" s="22"/>
      <c r="R35" s="20"/>
      <c r="S35" s="20"/>
      <c r="T35" s="20"/>
      <c r="U35" s="19"/>
      <c r="V35" s="22"/>
      <c r="W35" s="20"/>
      <c r="X35" s="20"/>
      <c r="Y35" s="20"/>
      <c r="Z35" s="20"/>
      <c r="AA35" s="20"/>
      <c r="AB35" s="20"/>
      <c r="AC35" s="22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2"/>
      <c r="AS35" s="20"/>
      <c r="AT35" s="20"/>
      <c r="AU35" s="22"/>
      <c r="AV35" s="20"/>
      <c r="AW35" s="20"/>
      <c r="AX35" s="20"/>
      <c r="AY35" s="23"/>
      <c r="AZ35" s="20"/>
      <c r="BA35" s="22"/>
      <c r="BB35" s="20"/>
      <c r="BC35" s="46" t="str">
        <f t="shared" si="0"/>
        <v/>
      </c>
      <c r="BD35" s="19"/>
      <c r="BE35" s="19"/>
      <c r="BF35" s="46" t="str">
        <f t="shared" si="1"/>
        <v/>
      </c>
      <c r="BG35" s="46" t="str">
        <f t="shared" si="2"/>
        <v/>
      </c>
      <c r="BH35" s="46" t="str">
        <f t="shared" si="3"/>
        <v/>
      </c>
      <c r="BI35" s="19"/>
      <c r="BJ35" s="19"/>
      <c r="BK35" s="46" t="str">
        <f t="shared" si="4"/>
        <v/>
      </c>
      <c r="BL35" s="46" t="str">
        <f t="shared" si="5"/>
        <v/>
      </c>
      <c r="BM35" s="46" t="str">
        <f t="shared" si="7"/>
        <v/>
      </c>
      <c r="BN35" s="46" t="str">
        <f t="shared" si="8"/>
        <v/>
      </c>
      <c r="BO35" s="47" t="str">
        <f t="shared" si="6"/>
        <v/>
      </c>
    </row>
    <row r="36" spans="2:67" x14ac:dyDescent="0.7">
      <c r="B36" s="31">
        <v>31</v>
      </c>
      <c r="C36" s="20"/>
      <c r="D36" s="20"/>
      <c r="E36" s="20"/>
      <c r="F36" s="20"/>
      <c r="G36" s="22"/>
      <c r="H36" s="20"/>
      <c r="I36" s="21"/>
      <c r="J36" s="20"/>
      <c r="K36" s="22"/>
      <c r="L36" s="20"/>
      <c r="M36" s="20"/>
      <c r="N36" s="20"/>
      <c r="O36" s="20"/>
      <c r="P36" s="20"/>
      <c r="Q36" s="22"/>
      <c r="R36" s="20"/>
      <c r="S36" s="20"/>
      <c r="T36" s="20"/>
      <c r="U36" s="19"/>
      <c r="V36" s="22"/>
      <c r="W36" s="20"/>
      <c r="X36" s="20"/>
      <c r="Y36" s="20"/>
      <c r="Z36" s="20"/>
      <c r="AA36" s="20"/>
      <c r="AB36" s="20"/>
      <c r="AC36" s="22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2"/>
      <c r="AS36" s="20"/>
      <c r="AT36" s="20"/>
      <c r="AU36" s="22"/>
      <c r="AV36" s="20"/>
      <c r="AW36" s="20"/>
      <c r="AX36" s="20"/>
      <c r="AY36" s="23"/>
      <c r="AZ36" s="20"/>
      <c r="BA36" s="22"/>
      <c r="BB36" s="20"/>
      <c r="BC36" s="46" t="str">
        <f t="shared" si="0"/>
        <v/>
      </c>
      <c r="BD36" s="19"/>
      <c r="BE36" s="19"/>
      <c r="BF36" s="46" t="str">
        <f t="shared" si="1"/>
        <v/>
      </c>
      <c r="BG36" s="46" t="str">
        <f t="shared" si="2"/>
        <v/>
      </c>
      <c r="BH36" s="46" t="str">
        <f t="shared" si="3"/>
        <v/>
      </c>
      <c r="BI36" s="19"/>
      <c r="BJ36" s="19"/>
      <c r="BK36" s="46" t="str">
        <f t="shared" si="4"/>
        <v/>
      </c>
      <c r="BL36" s="46" t="str">
        <f t="shared" si="5"/>
        <v/>
      </c>
      <c r="BM36" s="46" t="str">
        <f t="shared" si="7"/>
        <v/>
      </c>
      <c r="BN36" s="46" t="str">
        <f t="shared" si="8"/>
        <v/>
      </c>
      <c r="BO36" s="47" t="str">
        <f t="shared" si="6"/>
        <v/>
      </c>
    </row>
    <row r="37" spans="2:67" x14ac:dyDescent="0.7">
      <c r="B37" s="31">
        <v>32</v>
      </c>
      <c r="C37" s="20"/>
      <c r="D37" s="20"/>
      <c r="E37" s="20"/>
      <c r="F37" s="20"/>
      <c r="G37" s="22"/>
      <c r="H37" s="20"/>
      <c r="I37" s="21"/>
      <c r="J37" s="20"/>
      <c r="K37" s="22"/>
      <c r="L37" s="20"/>
      <c r="M37" s="20"/>
      <c r="N37" s="20"/>
      <c r="O37" s="20"/>
      <c r="P37" s="20"/>
      <c r="Q37" s="22"/>
      <c r="R37" s="20"/>
      <c r="S37" s="20"/>
      <c r="T37" s="20"/>
      <c r="U37" s="19"/>
      <c r="V37" s="22"/>
      <c r="W37" s="20"/>
      <c r="X37" s="20"/>
      <c r="Y37" s="20"/>
      <c r="Z37" s="20"/>
      <c r="AA37" s="20"/>
      <c r="AB37" s="20"/>
      <c r="AC37" s="22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2"/>
      <c r="AS37" s="20"/>
      <c r="AT37" s="20"/>
      <c r="AU37" s="22"/>
      <c r="AV37" s="20"/>
      <c r="AW37" s="20"/>
      <c r="AX37" s="20"/>
      <c r="AY37" s="23"/>
      <c r="AZ37" s="20"/>
      <c r="BA37" s="22"/>
      <c r="BB37" s="20"/>
      <c r="BC37" s="46" t="str">
        <f t="shared" si="0"/>
        <v/>
      </c>
      <c r="BD37" s="19"/>
      <c r="BE37" s="19"/>
      <c r="BF37" s="46" t="str">
        <f t="shared" si="1"/>
        <v/>
      </c>
      <c r="BG37" s="46" t="str">
        <f t="shared" si="2"/>
        <v/>
      </c>
      <c r="BH37" s="46" t="str">
        <f t="shared" si="3"/>
        <v/>
      </c>
      <c r="BI37" s="19"/>
      <c r="BJ37" s="19"/>
      <c r="BK37" s="46" t="str">
        <f t="shared" si="4"/>
        <v/>
      </c>
      <c r="BL37" s="46" t="str">
        <f t="shared" si="5"/>
        <v/>
      </c>
      <c r="BM37" s="46" t="str">
        <f t="shared" si="7"/>
        <v/>
      </c>
      <c r="BN37" s="46" t="str">
        <f t="shared" si="8"/>
        <v/>
      </c>
      <c r="BO37" s="47" t="str">
        <f t="shared" si="6"/>
        <v/>
      </c>
    </row>
    <row r="38" spans="2:67" x14ac:dyDescent="0.7">
      <c r="B38" s="31">
        <v>33</v>
      </c>
      <c r="C38" s="20"/>
      <c r="D38" s="20"/>
      <c r="E38" s="20"/>
      <c r="F38" s="20"/>
      <c r="G38" s="22"/>
      <c r="H38" s="20"/>
      <c r="I38" s="21"/>
      <c r="J38" s="20"/>
      <c r="K38" s="22"/>
      <c r="L38" s="20"/>
      <c r="M38" s="20"/>
      <c r="N38" s="20"/>
      <c r="O38" s="20"/>
      <c r="P38" s="20"/>
      <c r="Q38" s="22"/>
      <c r="R38" s="20"/>
      <c r="S38" s="20"/>
      <c r="T38" s="20"/>
      <c r="U38" s="19"/>
      <c r="V38" s="22"/>
      <c r="W38" s="20"/>
      <c r="X38" s="20"/>
      <c r="Y38" s="20"/>
      <c r="Z38" s="20"/>
      <c r="AA38" s="20"/>
      <c r="AB38" s="20"/>
      <c r="AC38" s="22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2"/>
      <c r="AS38" s="20"/>
      <c r="AT38" s="20"/>
      <c r="AU38" s="22"/>
      <c r="AV38" s="20"/>
      <c r="AW38" s="20"/>
      <c r="AX38" s="20"/>
      <c r="AY38" s="23"/>
      <c r="AZ38" s="20"/>
      <c r="BA38" s="22"/>
      <c r="BB38" s="20"/>
      <c r="BC38" s="46" t="str">
        <f t="shared" ref="BC38:BC55" si="9">IF(J38="登録",1,IF(J38="取消",2,IF(J38="訂正",3,"")))</f>
        <v/>
      </c>
      <c r="BD38" s="19"/>
      <c r="BE38" s="19"/>
      <c r="BF38" s="46" t="str">
        <f t="shared" ref="BF38:BF55" si="10">IF(Z38="有",1,IF(Z38="無",0,""))</f>
        <v/>
      </c>
      <c r="BG38" s="46" t="str">
        <f t="shared" ref="BG38:BG55" si="11">IF(W38="次回定例検針日",1,IF(W38="その他",0,""))</f>
        <v/>
      </c>
      <c r="BH38" s="46" t="str">
        <f t="shared" ref="BH38:BH55" si="12">IF(Z38="有",1,IF(Z38="無",0,""))</f>
        <v/>
      </c>
      <c r="BI38" s="19"/>
      <c r="BJ38" s="19"/>
      <c r="BK38" s="46" t="str">
        <f t="shared" ref="BK38:BK55" si="13">IF(AF38="定例検針日",1,IF(AF38="その他",0,""))</f>
        <v/>
      </c>
      <c r="BL38" s="46" t="str">
        <f t="shared" ref="BL38:BL55" si="14">IF(AK38="有",1,IF(AK38="無",0,""))</f>
        <v/>
      </c>
      <c r="BM38" s="46" t="str">
        <f t="shared" si="7"/>
        <v/>
      </c>
      <c r="BN38" s="46" t="str">
        <f t="shared" si="8"/>
        <v/>
      </c>
      <c r="BO38" s="47" t="str">
        <f t="shared" ref="BO38:BO55" si="15">IF(K38="","",IF(LEN(K38)=17,K38,TEXT(I38,"000")&amp;TEXT(K38,"00000000000000")))</f>
        <v/>
      </c>
    </row>
    <row r="39" spans="2:67" x14ac:dyDescent="0.7">
      <c r="B39" s="31">
        <v>34</v>
      </c>
      <c r="C39" s="20"/>
      <c r="D39" s="20"/>
      <c r="E39" s="20"/>
      <c r="F39" s="20"/>
      <c r="G39" s="22"/>
      <c r="H39" s="20"/>
      <c r="I39" s="21"/>
      <c r="J39" s="20"/>
      <c r="K39" s="22"/>
      <c r="L39" s="20"/>
      <c r="M39" s="20"/>
      <c r="N39" s="20"/>
      <c r="O39" s="20"/>
      <c r="P39" s="20"/>
      <c r="Q39" s="22"/>
      <c r="R39" s="20"/>
      <c r="S39" s="20"/>
      <c r="T39" s="20"/>
      <c r="U39" s="19"/>
      <c r="V39" s="22"/>
      <c r="W39" s="20"/>
      <c r="X39" s="20"/>
      <c r="Y39" s="20"/>
      <c r="Z39" s="20"/>
      <c r="AA39" s="20"/>
      <c r="AB39" s="20"/>
      <c r="AC39" s="22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2"/>
      <c r="AS39" s="20"/>
      <c r="AT39" s="20"/>
      <c r="AU39" s="22"/>
      <c r="AV39" s="20"/>
      <c r="AW39" s="20"/>
      <c r="AX39" s="20"/>
      <c r="AY39" s="23"/>
      <c r="AZ39" s="20"/>
      <c r="BA39" s="22"/>
      <c r="BB39" s="20"/>
      <c r="BC39" s="46" t="str">
        <f t="shared" si="9"/>
        <v/>
      </c>
      <c r="BD39" s="19"/>
      <c r="BE39" s="19"/>
      <c r="BF39" s="46" t="str">
        <f t="shared" si="10"/>
        <v/>
      </c>
      <c r="BG39" s="46" t="str">
        <f t="shared" si="11"/>
        <v/>
      </c>
      <c r="BH39" s="46" t="str">
        <f t="shared" si="12"/>
        <v/>
      </c>
      <c r="BI39" s="19"/>
      <c r="BJ39" s="19"/>
      <c r="BK39" s="46" t="str">
        <f t="shared" si="13"/>
        <v/>
      </c>
      <c r="BL39" s="46" t="str">
        <f t="shared" si="14"/>
        <v/>
      </c>
      <c r="BM39" s="46" t="str">
        <f t="shared" si="7"/>
        <v/>
      </c>
      <c r="BN39" s="46" t="str">
        <f t="shared" si="8"/>
        <v/>
      </c>
      <c r="BO39" s="47" t="str">
        <f t="shared" si="15"/>
        <v/>
      </c>
    </row>
    <row r="40" spans="2:67" x14ac:dyDescent="0.7">
      <c r="B40" s="31">
        <v>35</v>
      </c>
      <c r="C40" s="20"/>
      <c r="D40" s="20"/>
      <c r="E40" s="20"/>
      <c r="F40" s="20"/>
      <c r="G40" s="22"/>
      <c r="H40" s="20"/>
      <c r="I40" s="21"/>
      <c r="J40" s="20"/>
      <c r="K40" s="22"/>
      <c r="L40" s="20"/>
      <c r="M40" s="20"/>
      <c r="N40" s="20"/>
      <c r="O40" s="20"/>
      <c r="P40" s="20"/>
      <c r="Q40" s="22"/>
      <c r="R40" s="20"/>
      <c r="S40" s="20"/>
      <c r="T40" s="20"/>
      <c r="U40" s="19"/>
      <c r="V40" s="22"/>
      <c r="W40" s="20"/>
      <c r="X40" s="20"/>
      <c r="Y40" s="20"/>
      <c r="Z40" s="20"/>
      <c r="AA40" s="20"/>
      <c r="AB40" s="20"/>
      <c r="AC40" s="22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2"/>
      <c r="AS40" s="20"/>
      <c r="AT40" s="20"/>
      <c r="AU40" s="22"/>
      <c r="AV40" s="20"/>
      <c r="AW40" s="20"/>
      <c r="AX40" s="20"/>
      <c r="AY40" s="23"/>
      <c r="AZ40" s="20"/>
      <c r="BA40" s="22"/>
      <c r="BB40" s="20"/>
      <c r="BC40" s="46" t="str">
        <f t="shared" si="9"/>
        <v/>
      </c>
      <c r="BD40" s="19"/>
      <c r="BE40" s="19"/>
      <c r="BF40" s="46" t="str">
        <f t="shared" si="10"/>
        <v/>
      </c>
      <c r="BG40" s="46" t="str">
        <f t="shared" si="11"/>
        <v/>
      </c>
      <c r="BH40" s="46" t="str">
        <f t="shared" si="12"/>
        <v/>
      </c>
      <c r="BI40" s="19"/>
      <c r="BJ40" s="19"/>
      <c r="BK40" s="46" t="str">
        <f t="shared" si="13"/>
        <v/>
      </c>
      <c r="BL40" s="46" t="str">
        <f t="shared" si="14"/>
        <v/>
      </c>
      <c r="BM40" s="46" t="str">
        <f t="shared" si="7"/>
        <v/>
      </c>
      <c r="BN40" s="46" t="str">
        <f t="shared" si="8"/>
        <v/>
      </c>
      <c r="BO40" s="47" t="str">
        <f t="shared" si="15"/>
        <v/>
      </c>
    </row>
    <row r="41" spans="2:67" x14ac:dyDescent="0.7">
      <c r="B41" s="31">
        <v>36</v>
      </c>
      <c r="C41" s="24"/>
      <c r="D41" s="20"/>
      <c r="E41" s="20"/>
      <c r="F41" s="20"/>
      <c r="G41" s="22"/>
      <c r="H41" s="20"/>
      <c r="I41" s="21"/>
      <c r="J41" s="20"/>
      <c r="K41" s="22"/>
      <c r="L41" s="20"/>
      <c r="M41" s="20"/>
      <c r="N41" s="20"/>
      <c r="O41" s="20"/>
      <c r="P41" s="20"/>
      <c r="Q41" s="22"/>
      <c r="R41" s="20"/>
      <c r="S41" s="20"/>
      <c r="T41" s="20"/>
      <c r="U41" s="19"/>
      <c r="V41" s="22"/>
      <c r="W41" s="20"/>
      <c r="X41" s="20"/>
      <c r="Y41" s="20"/>
      <c r="Z41" s="20"/>
      <c r="AA41" s="20"/>
      <c r="AB41" s="20"/>
      <c r="AC41" s="22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2"/>
      <c r="AS41" s="20"/>
      <c r="AT41" s="20"/>
      <c r="AU41" s="22"/>
      <c r="AV41" s="20"/>
      <c r="AW41" s="20"/>
      <c r="AX41" s="20"/>
      <c r="AY41" s="23"/>
      <c r="AZ41" s="20"/>
      <c r="BA41" s="22"/>
      <c r="BB41" s="20"/>
      <c r="BC41" s="46" t="str">
        <f t="shared" si="9"/>
        <v/>
      </c>
      <c r="BD41" s="19"/>
      <c r="BE41" s="19"/>
      <c r="BF41" s="46" t="str">
        <f t="shared" si="10"/>
        <v/>
      </c>
      <c r="BG41" s="46" t="str">
        <f t="shared" si="11"/>
        <v/>
      </c>
      <c r="BH41" s="46" t="str">
        <f t="shared" si="12"/>
        <v/>
      </c>
      <c r="BI41" s="19"/>
      <c r="BJ41" s="19"/>
      <c r="BK41" s="46" t="str">
        <f t="shared" si="13"/>
        <v/>
      </c>
      <c r="BL41" s="46" t="str">
        <f t="shared" si="14"/>
        <v/>
      </c>
      <c r="BM41" s="46" t="str">
        <f t="shared" si="7"/>
        <v/>
      </c>
      <c r="BN41" s="46" t="str">
        <f t="shared" si="8"/>
        <v/>
      </c>
      <c r="BO41" s="47" t="str">
        <f t="shared" si="15"/>
        <v/>
      </c>
    </row>
    <row r="42" spans="2:67" x14ac:dyDescent="0.7">
      <c r="B42" s="31">
        <v>37</v>
      </c>
      <c r="C42" s="24"/>
      <c r="D42" s="20"/>
      <c r="E42" s="20"/>
      <c r="F42" s="20"/>
      <c r="G42" s="22"/>
      <c r="H42" s="20"/>
      <c r="I42" s="21"/>
      <c r="J42" s="20"/>
      <c r="K42" s="22"/>
      <c r="L42" s="20"/>
      <c r="M42" s="20"/>
      <c r="N42" s="20"/>
      <c r="O42" s="20"/>
      <c r="P42" s="20"/>
      <c r="Q42" s="22"/>
      <c r="R42" s="20"/>
      <c r="S42" s="20"/>
      <c r="T42" s="20"/>
      <c r="U42" s="19"/>
      <c r="V42" s="22"/>
      <c r="W42" s="20"/>
      <c r="X42" s="20"/>
      <c r="Y42" s="20"/>
      <c r="Z42" s="20"/>
      <c r="AA42" s="20"/>
      <c r="AB42" s="20"/>
      <c r="AC42" s="22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2"/>
      <c r="AS42" s="20"/>
      <c r="AT42" s="20"/>
      <c r="AU42" s="22"/>
      <c r="AV42" s="20"/>
      <c r="AW42" s="20"/>
      <c r="AX42" s="20"/>
      <c r="AY42" s="23"/>
      <c r="AZ42" s="20"/>
      <c r="BA42" s="22"/>
      <c r="BB42" s="20"/>
      <c r="BC42" s="46" t="str">
        <f t="shared" si="9"/>
        <v/>
      </c>
      <c r="BD42" s="19"/>
      <c r="BE42" s="19"/>
      <c r="BF42" s="46" t="str">
        <f t="shared" si="10"/>
        <v/>
      </c>
      <c r="BG42" s="46" t="str">
        <f t="shared" si="11"/>
        <v/>
      </c>
      <c r="BH42" s="46" t="str">
        <f t="shared" si="12"/>
        <v/>
      </c>
      <c r="BI42" s="19"/>
      <c r="BJ42" s="19"/>
      <c r="BK42" s="46" t="str">
        <f t="shared" si="13"/>
        <v/>
      </c>
      <c r="BL42" s="46" t="str">
        <f t="shared" si="14"/>
        <v/>
      </c>
      <c r="BM42" s="46" t="str">
        <f t="shared" si="7"/>
        <v/>
      </c>
      <c r="BN42" s="46" t="str">
        <f t="shared" si="8"/>
        <v/>
      </c>
      <c r="BO42" s="47" t="str">
        <f t="shared" si="15"/>
        <v/>
      </c>
    </row>
    <row r="43" spans="2:67" x14ac:dyDescent="0.7">
      <c r="B43" s="31">
        <v>38</v>
      </c>
      <c r="C43" s="24"/>
      <c r="D43" s="20"/>
      <c r="E43" s="20"/>
      <c r="F43" s="20"/>
      <c r="G43" s="22"/>
      <c r="H43" s="20"/>
      <c r="I43" s="21"/>
      <c r="J43" s="20"/>
      <c r="K43" s="22"/>
      <c r="L43" s="20"/>
      <c r="M43" s="20"/>
      <c r="N43" s="20"/>
      <c r="O43" s="20"/>
      <c r="P43" s="20"/>
      <c r="Q43" s="22"/>
      <c r="R43" s="20"/>
      <c r="S43" s="20"/>
      <c r="T43" s="20"/>
      <c r="U43" s="19"/>
      <c r="V43" s="22"/>
      <c r="W43" s="20"/>
      <c r="X43" s="20"/>
      <c r="Y43" s="20"/>
      <c r="Z43" s="20"/>
      <c r="AA43" s="20"/>
      <c r="AB43" s="20"/>
      <c r="AC43" s="22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2"/>
      <c r="AS43" s="20"/>
      <c r="AT43" s="20"/>
      <c r="AU43" s="22"/>
      <c r="AV43" s="20"/>
      <c r="AW43" s="20"/>
      <c r="AX43" s="20"/>
      <c r="AY43" s="23"/>
      <c r="AZ43" s="20"/>
      <c r="BA43" s="22"/>
      <c r="BB43" s="20"/>
      <c r="BC43" s="46" t="str">
        <f t="shared" si="9"/>
        <v/>
      </c>
      <c r="BD43" s="19"/>
      <c r="BE43" s="19"/>
      <c r="BF43" s="46" t="str">
        <f t="shared" si="10"/>
        <v/>
      </c>
      <c r="BG43" s="46" t="str">
        <f t="shared" si="11"/>
        <v/>
      </c>
      <c r="BH43" s="46" t="str">
        <f t="shared" si="12"/>
        <v/>
      </c>
      <c r="BI43" s="19"/>
      <c r="BJ43" s="19"/>
      <c r="BK43" s="46" t="str">
        <f t="shared" si="13"/>
        <v/>
      </c>
      <c r="BL43" s="46" t="str">
        <f t="shared" si="14"/>
        <v/>
      </c>
      <c r="BM43" s="46" t="str">
        <f t="shared" si="7"/>
        <v/>
      </c>
      <c r="BN43" s="46" t="str">
        <f t="shared" si="8"/>
        <v/>
      </c>
      <c r="BO43" s="47" t="str">
        <f t="shared" si="15"/>
        <v/>
      </c>
    </row>
    <row r="44" spans="2:67" x14ac:dyDescent="0.7">
      <c r="B44" s="31">
        <v>39</v>
      </c>
      <c r="C44" s="24"/>
      <c r="D44" s="20"/>
      <c r="E44" s="20"/>
      <c r="F44" s="20"/>
      <c r="G44" s="22"/>
      <c r="H44" s="20"/>
      <c r="I44" s="21"/>
      <c r="J44" s="20"/>
      <c r="K44" s="22"/>
      <c r="L44" s="20"/>
      <c r="M44" s="20"/>
      <c r="N44" s="20"/>
      <c r="O44" s="20"/>
      <c r="P44" s="20"/>
      <c r="Q44" s="22"/>
      <c r="R44" s="20"/>
      <c r="S44" s="20"/>
      <c r="T44" s="20"/>
      <c r="U44" s="19"/>
      <c r="V44" s="22"/>
      <c r="W44" s="20"/>
      <c r="X44" s="20"/>
      <c r="Y44" s="20"/>
      <c r="Z44" s="20"/>
      <c r="AA44" s="20"/>
      <c r="AB44" s="20"/>
      <c r="AC44" s="22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2"/>
      <c r="AS44" s="20"/>
      <c r="AT44" s="20"/>
      <c r="AU44" s="22"/>
      <c r="AV44" s="20"/>
      <c r="AW44" s="20"/>
      <c r="AX44" s="20"/>
      <c r="AY44" s="23"/>
      <c r="AZ44" s="20"/>
      <c r="BA44" s="22"/>
      <c r="BB44" s="20"/>
      <c r="BC44" s="46" t="str">
        <f t="shared" si="9"/>
        <v/>
      </c>
      <c r="BD44" s="19"/>
      <c r="BE44" s="19"/>
      <c r="BF44" s="46" t="str">
        <f t="shared" si="10"/>
        <v/>
      </c>
      <c r="BG44" s="46" t="str">
        <f t="shared" si="11"/>
        <v/>
      </c>
      <c r="BH44" s="46" t="str">
        <f t="shared" si="12"/>
        <v/>
      </c>
      <c r="BI44" s="19"/>
      <c r="BJ44" s="19"/>
      <c r="BK44" s="46" t="str">
        <f t="shared" si="13"/>
        <v/>
      </c>
      <c r="BL44" s="46" t="str">
        <f t="shared" si="14"/>
        <v/>
      </c>
      <c r="BM44" s="46" t="str">
        <f t="shared" si="7"/>
        <v/>
      </c>
      <c r="BN44" s="46" t="str">
        <f t="shared" si="8"/>
        <v/>
      </c>
      <c r="BO44" s="47" t="str">
        <f t="shared" si="15"/>
        <v/>
      </c>
    </row>
    <row r="45" spans="2:67" x14ac:dyDescent="0.7">
      <c r="B45" s="31">
        <v>40</v>
      </c>
      <c r="C45" s="24"/>
      <c r="D45" s="20"/>
      <c r="E45" s="20"/>
      <c r="F45" s="20"/>
      <c r="G45" s="22"/>
      <c r="H45" s="20"/>
      <c r="I45" s="21"/>
      <c r="J45" s="20"/>
      <c r="K45" s="22"/>
      <c r="L45" s="20"/>
      <c r="M45" s="20"/>
      <c r="N45" s="20"/>
      <c r="O45" s="20"/>
      <c r="P45" s="20"/>
      <c r="Q45" s="22"/>
      <c r="R45" s="20"/>
      <c r="S45" s="20"/>
      <c r="T45" s="20"/>
      <c r="U45" s="19"/>
      <c r="V45" s="22"/>
      <c r="W45" s="20"/>
      <c r="X45" s="20"/>
      <c r="Y45" s="20"/>
      <c r="Z45" s="20"/>
      <c r="AA45" s="20"/>
      <c r="AB45" s="20"/>
      <c r="AC45" s="22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2"/>
      <c r="AS45" s="20"/>
      <c r="AT45" s="20"/>
      <c r="AU45" s="22"/>
      <c r="AV45" s="20"/>
      <c r="AW45" s="20"/>
      <c r="AX45" s="20"/>
      <c r="AY45" s="23"/>
      <c r="AZ45" s="20"/>
      <c r="BA45" s="22"/>
      <c r="BB45" s="20"/>
      <c r="BC45" s="46" t="str">
        <f t="shared" si="9"/>
        <v/>
      </c>
      <c r="BD45" s="19"/>
      <c r="BE45" s="19"/>
      <c r="BF45" s="46" t="str">
        <f t="shared" si="10"/>
        <v/>
      </c>
      <c r="BG45" s="46" t="str">
        <f t="shared" si="11"/>
        <v/>
      </c>
      <c r="BH45" s="46" t="str">
        <f t="shared" si="12"/>
        <v/>
      </c>
      <c r="BI45" s="19"/>
      <c r="BJ45" s="19"/>
      <c r="BK45" s="46" t="str">
        <f t="shared" si="13"/>
        <v/>
      </c>
      <c r="BL45" s="46" t="str">
        <f t="shared" si="14"/>
        <v/>
      </c>
      <c r="BM45" s="46" t="str">
        <f t="shared" si="7"/>
        <v/>
      </c>
      <c r="BN45" s="46" t="str">
        <f t="shared" si="8"/>
        <v/>
      </c>
      <c r="BO45" s="47" t="str">
        <f t="shared" si="15"/>
        <v/>
      </c>
    </row>
    <row r="46" spans="2:67" x14ac:dyDescent="0.7">
      <c r="B46" s="31">
        <v>41</v>
      </c>
      <c r="C46" s="24"/>
      <c r="D46" s="20"/>
      <c r="E46" s="20"/>
      <c r="F46" s="20"/>
      <c r="G46" s="22"/>
      <c r="H46" s="20"/>
      <c r="I46" s="21"/>
      <c r="J46" s="20"/>
      <c r="K46" s="22"/>
      <c r="L46" s="20"/>
      <c r="M46" s="20"/>
      <c r="N46" s="20"/>
      <c r="O46" s="20"/>
      <c r="P46" s="20"/>
      <c r="Q46" s="22"/>
      <c r="R46" s="20"/>
      <c r="S46" s="20"/>
      <c r="T46" s="20"/>
      <c r="U46" s="19"/>
      <c r="V46" s="22"/>
      <c r="W46" s="20"/>
      <c r="X46" s="20"/>
      <c r="Y46" s="20"/>
      <c r="Z46" s="20"/>
      <c r="AA46" s="20"/>
      <c r="AB46" s="20"/>
      <c r="AC46" s="22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2"/>
      <c r="AS46" s="20"/>
      <c r="AT46" s="20"/>
      <c r="AU46" s="22"/>
      <c r="AV46" s="20"/>
      <c r="AW46" s="20"/>
      <c r="AX46" s="20"/>
      <c r="AY46" s="23"/>
      <c r="AZ46" s="20"/>
      <c r="BA46" s="22"/>
      <c r="BB46" s="20"/>
      <c r="BC46" s="46" t="str">
        <f t="shared" si="9"/>
        <v/>
      </c>
      <c r="BD46" s="19"/>
      <c r="BE46" s="19"/>
      <c r="BF46" s="46" t="str">
        <f t="shared" si="10"/>
        <v/>
      </c>
      <c r="BG46" s="46" t="str">
        <f t="shared" si="11"/>
        <v/>
      </c>
      <c r="BH46" s="46" t="str">
        <f t="shared" si="12"/>
        <v/>
      </c>
      <c r="BI46" s="19"/>
      <c r="BJ46" s="19"/>
      <c r="BK46" s="46" t="str">
        <f t="shared" si="13"/>
        <v/>
      </c>
      <c r="BL46" s="46" t="str">
        <f t="shared" si="14"/>
        <v/>
      </c>
      <c r="BM46" s="46" t="str">
        <f t="shared" si="7"/>
        <v/>
      </c>
      <c r="BN46" s="46" t="str">
        <f t="shared" si="8"/>
        <v/>
      </c>
      <c r="BO46" s="47" t="str">
        <f t="shared" si="15"/>
        <v/>
      </c>
    </row>
    <row r="47" spans="2:67" x14ac:dyDescent="0.7">
      <c r="B47" s="31">
        <v>42</v>
      </c>
      <c r="C47" s="24"/>
      <c r="D47" s="20"/>
      <c r="E47" s="20"/>
      <c r="F47" s="20"/>
      <c r="G47" s="22"/>
      <c r="H47" s="20"/>
      <c r="I47" s="21"/>
      <c r="J47" s="20"/>
      <c r="K47" s="22"/>
      <c r="L47" s="20"/>
      <c r="M47" s="20"/>
      <c r="N47" s="20"/>
      <c r="O47" s="20"/>
      <c r="P47" s="20"/>
      <c r="Q47" s="22"/>
      <c r="R47" s="20"/>
      <c r="S47" s="20"/>
      <c r="T47" s="20"/>
      <c r="U47" s="19"/>
      <c r="V47" s="22"/>
      <c r="W47" s="20"/>
      <c r="X47" s="20"/>
      <c r="Y47" s="20"/>
      <c r="Z47" s="20"/>
      <c r="AA47" s="20"/>
      <c r="AB47" s="20"/>
      <c r="AC47" s="22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2"/>
      <c r="AS47" s="20"/>
      <c r="AT47" s="20"/>
      <c r="AU47" s="22"/>
      <c r="AV47" s="20"/>
      <c r="AW47" s="20"/>
      <c r="AX47" s="20"/>
      <c r="AY47" s="23"/>
      <c r="AZ47" s="20"/>
      <c r="BA47" s="22"/>
      <c r="BB47" s="20"/>
      <c r="BC47" s="46" t="str">
        <f t="shared" si="9"/>
        <v/>
      </c>
      <c r="BD47" s="19"/>
      <c r="BE47" s="19"/>
      <c r="BF47" s="46" t="str">
        <f t="shared" si="10"/>
        <v/>
      </c>
      <c r="BG47" s="46" t="str">
        <f t="shared" si="11"/>
        <v/>
      </c>
      <c r="BH47" s="46" t="str">
        <f t="shared" si="12"/>
        <v/>
      </c>
      <c r="BI47" s="19"/>
      <c r="BJ47" s="19"/>
      <c r="BK47" s="46" t="str">
        <f t="shared" si="13"/>
        <v/>
      </c>
      <c r="BL47" s="46" t="str">
        <f t="shared" si="14"/>
        <v/>
      </c>
      <c r="BM47" s="46" t="str">
        <f t="shared" si="7"/>
        <v/>
      </c>
      <c r="BN47" s="46" t="str">
        <f t="shared" si="8"/>
        <v/>
      </c>
      <c r="BO47" s="47" t="str">
        <f t="shared" si="15"/>
        <v/>
      </c>
    </row>
    <row r="48" spans="2:67" x14ac:dyDescent="0.7">
      <c r="B48" s="31">
        <v>43</v>
      </c>
      <c r="C48" s="24"/>
      <c r="D48" s="20"/>
      <c r="E48" s="20"/>
      <c r="F48" s="20"/>
      <c r="G48" s="22"/>
      <c r="H48" s="20"/>
      <c r="I48" s="21"/>
      <c r="J48" s="20"/>
      <c r="K48" s="22"/>
      <c r="L48" s="20"/>
      <c r="M48" s="20"/>
      <c r="N48" s="20"/>
      <c r="O48" s="20"/>
      <c r="P48" s="20"/>
      <c r="Q48" s="22"/>
      <c r="R48" s="20"/>
      <c r="S48" s="20"/>
      <c r="T48" s="20"/>
      <c r="U48" s="19"/>
      <c r="V48" s="22"/>
      <c r="W48" s="20"/>
      <c r="X48" s="20"/>
      <c r="Y48" s="20"/>
      <c r="Z48" s="20"/>
      <c r="AA48" s="20"/>
      <c r="AB48" s="20"/>
      <c r="AC48" s="22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2"/>
      <c r="AS48" s="20"/>
      <c r="AT48" s="20"/>
      <c r="AU48" s="22"/>
      <c r="AV48" s="20"/>
      <c r="AW48" s="20"/>
      <c r="AX48" s="20"/>
      <c r="AY48" s="23"/>
      <c r="AZ48" s="20"/>
      <c r="BA48" s="22"/>
      <c r="BB48" s="20"/>
      <c r="BC48" s="46" t="str">
        <f t="shared" si="9"/>
        <v/>
      </c>
      <c r="BD48" s="19"/>
      <c r="BE48" s="19"/>
      <c r="BF48" s="46" t="str">
        <f t="shared" si="10"/>
        <v/>
      </c>
      <c r="BG48" s="46" t="str">
        <f t="shared" si="11"/>
        <v/>
      </c>
      <c r="BH48" s="46" t="str">
        <f t="shared" si="12"/>
        <v/>
      </c>
      <c r="BI48" s="19"/>
      <c r="BJ48" s="19"/>
      <c r="BK48" s="46" t="str">
        <f t="shared" si="13"/>
        <v/>
      </c>
      <c r="BL48" s="46" t="str">
        <f t="shared" si="14"/>
        <v/>
      </c>
      <c r="BM48" s="46" t="str">
        <f t="shared" si="7"/>
        <v/>
      </c>
      <c r="BN48" s="46" t="str">
        <f t="shared" si="8"/>
        <v/>
      </c>
      <c r="BO48" s="47" t="str">
        <f t="shared" si="15"/>
        <v/>
      </c>
    </row>
    <row r="49" spans="2:67" x14ac:dyDescent="0.7">
      <c r="B49" s="31">
        <v>44</v>
      </c>
      <c r="C49" s="24"/>
      <c r="D49" s="20"/>
      <c r="E49" s="20"/>
      <c r="F49" s="20"/>
      <c r="G49" s="22"/>
      <c r="H49" s="20"/>
      <c r="I49" s="21"/>
      <c r="J49" s="20"/>
      <c r="K49" s="22"/>
      <c r="L49" s="20"/>
      <c r="M49" s="20"/>
      <c r="N49" s="20"/>
      <c r="O49" s="20"/>
      <c r="P49" s="20"/>
      <c r="Q49" s="22"/>
      <c r="R49" s="20"/>
      <c r="S49" s="20"/>
      <c r="T49" s="20"/>
      <c r="U49" s="19"/>
      <c r="V49" s="22"/>
      <c r="W49" s="20"/>
      <c r="X49" s="20"/>
      <c r="Y49" s="20"/>
      <c r="Z49" s="20"/>
      <c r="AA49" s="20"/>
      <c r="AB49" s="20"/>
      <c r="AC49" s="22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2"/>
      <c r="AS49" s="20"/>
      <c r="AT49" s="20"/>
      <c r="AU49" s="22"/>
      <c r="AV49" s="20"/>
      <c r="AW49" s="20"/>
      <c r="AX49" s="20"/>
      <c r="AY49" s="23"/>
      <c r="AZ49" s="20"/>
      <c r="BA49" s="22"/>
      <c r="BB49" s="20"/>
      <c r="BC49" s="46" t="str">
        <f t="shared" si="9"/>
        <v/>
      </c>
      <c r="BD49" s="19"/>
      <c r="BE49" s="19"/>
      <c r="BF49" s="46" t="str">
        <f t="shared" si="10"/>
        <v/>
      </c>
      <c r="BG49" s="46" t="str">
        <f t="shared" si="11"/>
        <v/>
      </c>
      <c r="BH49" s="46" t="str">
        <f t="shared" si="12"/>
        <v/>
      </c>
      <c r="BI49" s="19"/>
      <c r="BJ49" s="19"/>
      <c r="BK49" s="46" t="str">
        <f t="shared" si="13"/>
        <v/>
      </c>
      <c r="BL49" s="46" t="str">
        <f t="shared" si="14"/>
        <v/>
      </c>
      <c r="BM49" s="46" t="str">
        <f t="shared" si="7"/>
        <v/>
      </c>
      <c r="BN49" s="46" t="str">
        <f t="shared" si="8"/>
        <v/>
      </c>
      <c r="BO49" s="47" t="str">
        <f t="shared" si="15"/>
        <v/>
      </c>
    </row>
    <row r="50" spans="2:67" x14ac:dyDescent="0.7">
      <c r="B50" s="31">
        <v>45</v>
      </c>
      <c r="C50" s="24"/>
      <c r="D50" s="20"/>
      <c r="E50" s="20"/>
      <c r="F50" s="20"/>
      <c r="G50" s="22"/>
      <c r="H50" s="20"/>
      <c r="I50" s="21"/>
      <c r="J50" s="20"/>
      <c r="K50" s="22"/>
      <c r="L50" s="20"/>
      <c r="M50" s="20"/>
      <c r="N50" s="20"/>
      <c r="O50" s="20"/>
      <c r="P50" s="20"/>
      <c r="Q50" s="22"/>
      <c r="R50" s="20"/>
      <c r="S50" s="20"/>
      <c r="T50" s="20"/>
      <c r="U50" s="19"/>
      <c r="V50" s="22"/>
      <c r="W50" s="20"/>
      <c r="X50" s="20"/>
      <c r="Y50" s="20"/>
      <c r="Z50" s="20"/>
      <c r="AA50" s="20"/>
      <c r="AB50" s="20"/>
      <c r="AC50" s="22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2"/>
      <c r="AS50" s="20"/>
      <c r="AT50" s="20"/>
      <c r="AU50" s="22"/>
      <c r="AV50" s="20"/>
      <c r="AW50" s="20"/>
      <c r="AX50" s="20"/>
      <c r="AY50" s="23"/>
      <c r="AZ50" s="20"/>
      <c r="BA50" s="22"/>
      <c r="BB50" s="20"/>
      <c r="BC50" s="46" t="str">
        <f t="shared" si="9"/>
        <v/>
      </c>
      <c r="BD50" s="19"/>
      <c r="BE50" s="19"/>
      <c r="BF50" s="46" t="str">
        <f t="shared" si="10"/>
        <v/>
      </c>
      <c r="BG50" s="46" t="str">
        <f t="shared" si="11"/>
        <v/>
      </c>
      <c r="BH50" s="46" t="str">
        <f t="shared" si="12"/>
        <v/>
      </c>
      <c r="BI50" s="19"/>
      <c r="BJ50" s="19"/>
      <c r="BK50" s="46" t="str">
        <f t="shared" si="13"/>
        <v/>
      </c>
      <c r="BL50" s="46" t="str">
        <f t="shared" si="14"/>
        <v/>
      </c>
      <c r="BM50" s="46" t="str">
        <f t="shared" si="7"/>
        <v/>
      </c>
      <c r="BN50" s="46" t="str">
        <f t="shared" si="8"/>
        <v/>
      </c>
      <c r="BO50" s="47" t="str">
        <f t="shared" si="15"/>
        <v/>
      </c>
    </row>
    <row r="51" spans="2:67" x14ac:dyDescent="0.7">
      <c r="B51" s="31">
        <v>46</v>
      </c>
      <c r="C51" s="24"/>
      <c r="D51" s="20"/>
      <c r="E51" s="20"/>
      <c r="F51" s="20"/>
      <c r="G51" s="22"/>
      <c r="H51" s="20"/>
      <c r="I51" s="21"/>
      <c r="J51" s="20"/>
      <c r="K51" s="22"/>
      <c r="L51" s="20"/>
      <c r="M51" s="20"/>
      <c r="N51" s="20"/>
      <c r="O51" s="20"/>
      <c r="P51" s="20"/>
      <c r="Q51" s="22"/>
      <c r="R51" s="20"/>
      <c r="S51" s="20"/>
      <c r="T51" s="20"/>
      <c r="U51" s="19"/>
      <c r="V51" s="22"/>
      <c r="W51" s="20"/>
      <c r="X51" s="20"/>
      <c r="Y51" s="20"/>
      <c r="Z51" s="20"/>
      <c r="AA51" s="20"/>
      <c r="AB51" s="20"/>
      <c r="AC51" s="22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2"/>
      <c r="AS51" s="20"/>
      <c r="AT51" s="20"/>
      <c r="AU51" s="22"/>
      <c r="AV51" s="20"/>
      <c r="AW51" s="20"/>
      <c r="AX51" s="20"/>
      <c r="AY51" s="23"/>
      <c r="AZ51" s="20"/>
      <c r="BA51" s="22"/>
      <c r="BB51" s="20"/>
      <c r="BC51" s="46" t="str">
        <f t="shared" si="9"/>
        <v/>
      </c>
      <c r="BD51" s="19"/>
      <c r="BE51" s="19"/>
      <c r="BF51" s="46" t="str">
        <f t="shared" si="10"/>
        <v/>
      </c>
      <c r="BG51" s="46" t="str">
        <f t="shared" si="11"/>
        <v/>
      </c>
      <c r="BH51" s="46" t="str">
        <f t="shared" si="12"/>
        <v/>
      </c>
      <c r="BI51" s="19"/>
      <c r="BJ51" s="19"/>
      <c r="BK51" s="46" t="str">
        <f t="shared" si="13"/>
        <v/>
      </c>
      <c r="BL51" s="46" t="str">
        <f t="shared" si="14"/>
        <v/>
      </c>
      <c r="BM51" s="46" t="str">
        <f t="shared" si="7"/>
        <v/>
      </c>
      <c r="BN51" s="46" t="str">
        <f t="shared" si="8"/>
        <v/>
      </c>
      <c r="BO51" s="47" t="str">
        <f t="shared" si="15"/>
        <v/>
      </c>
    </row>
    <row r="52" spans="2:67" x14ac:dyDescent="0.7">
      <c r="B52" s="31">
        <v>47</v>
      </c>
      <c r="C52" s="24"/>
      <c r="D52" s="20"/>
      <c r="E52" s="20"/>
      <c r="F52" s="20"/>
      <c r="G52" s="22"/>
      <c r="H52" s="20"/>
      <c r="I52" s="21"/>
      <c r="J52" s="20"/>
      <c r="K52" s="22"/>
      <c r="L52" s="20"/>
      <c r="M52" s="20"/>
      <c r="N52" s="20"/>
      <c r="O52" s="20"/>
      <c r="P52" s="20"/>
      <c r="Q52" s="22"/>
      <c r="R52" s="20"/>
      <c r="S52" s="20"/>
      <c r="T52" s="20"/>
      <c r="U52" s="19"/>
      <c r="V52" s="22"/>
      <c r="W52" s="20"/>
      <c r="X52" s="20"/>
      <c r="Y52" s="20"/>
      <c r="Z52" s="20"/>
      <c r="AA52" s="20"/>
      <c r="AB52" s="20"/>
      <c r="AC52" s="22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2"/>
      <c r="AS52" s="20"/>
      <c r="AT52" s="20"/>
      <c r="AU52" s="22"/>
      <c r="AV52" s="20"/>
      <c r="AW52" s="20"/>
      <c r="AX52" s="20"/>
      <c r="AY52" s="23"/>
      <c r="AZ52" s="20"/>
      <c r="BA52" s="22"/>
      <c r="BB52" s="20"/>
      <c r="BC52" s="46" t="str">
        <f t="shared" si="9"/>
        <v/>
      </c>
      <c r="BD52" s="19"/>
      <c r="BE52" s="19"/>
      <c r="BF52" s="46" t="str">
        <f t="shared" si="10"/>
        <v/>
      </c>
      <c r="BG52" s="46" t="str">
        <f t="shared" si="11"/>
        <v/>
      </c>
      <c r="BH52" s="46" t="str">
        <f t="shared" si="12"/>
        <v/>
      </c>
      <c r="BI52" s="19"/>
      <c r="BJ52" s="19"/>
      <c r="BK52" s="46" t="str">
        <f t="shared" si="13"/>
        <v/>
      </c>
      <c r="BL52" s="46" t="str">
        <f t="shared" si="14"/>
        <v/>
      </c>
      <c r="BM52" s="46" t="str">
        <f t="shared" si="7"/>
        <v/>
      </c>
      <c r="BN52" s="46" t="str">
        <f t="shared" si="8"/>
        <v/>
      </c>
      <c r="BO52" s="47" t="str">
        <f t="shared" si="15"/>
        <v/>
      </c>
    </row>
    <row r="53" spans="2:67" x14ac:dyDescent="0.7">
      <c r="B53" s="31">
        <v>48</v>
      </c>
      <c r="C53" s="24"/>
      <c r="D53" s="20"/>
      <c r="E53" s="20"/>
      <c r="F53" s="20"/>
      <c r="G53" s="22"/>
      <c r="H53" s="20"/>
      <c r="I53" s="21"/>
      <c r="J53" s="20"/>
      <c r="K53" s="22"/>
      <c r="L53" s="20"/>
      <c r="M53" s="20"/>
      <c r="N53" s="20"/>
      <c r="O53" s="20"/>
      <c r="P53" s="20"/>
      <c r="Q53" s="22"/>
      <c r="R53" s="20"/>
      <c r="S53" s="20"/>
      <c r="T53" s="20"/>
      <c r="U53" s="19"/>
      <c r="V53" s="22"/>
      <c r="W53" s="20"/>
      <c r="X53" s="20"/>
      <c r="Y53" s="20"/>
      <c r="Z53" s="20"/>
      <c r="AA53" s="20"/>
      <c r="AB53" s="20"/>
      <c r="AC53" s="22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2"/>
      <c r="AS53" s="20"/>
      <c r="AT53" s="20"/>
      <c r="AU53" s="22"/>
      <c r="AV53" s="20"/>
      <c r="AW53" s="20"/>
      <c r="AX53" s="20"/>
      <c r="AY53" s="23"/>
      <c r="AZ53" s="20"/>
      <c r="BA53" s="22"/>
      <c r="BB53" s="20"/>
      <c r="BC53" s="46" t="str">
        <f t="shared" si="9"/>
        <v/>
      </c>
      <c r="BD53" s="19"/>
      <c r="BE53" s="19"/>
      <c r="BF53" s="46" t="str">
        <f t="shared" si="10"/>
        <v/>
      </c>
      <c r="BG53" s="46" t="str">
        <f t="shared" si="11"/>
        <v/>
      </c>
      <c r="BH53" s="46" t="str">
        <f t="shared" si="12"/>
        <v/>
      </c>
      <c r="BI53" s="19"/>
      <c r="BJ53" s="19"/>
      <c r="BK53" s="46" t="str">
        <f t="shared" si="13"/>
        <v/>
      </c>
      <c r="BL53" s="46" t="str">
        <f t="shared" si="14"/>
        <v/>
      </c>
      <c r="BM53" s="46" t="str">
        <f t="shared" si="7"/>
        <v/>
      </c>
      <c r="BN53" s="46" t="str">
        <f t="shared" si="8"/>
        <v/>
      </c>
      <c r="BO53" s="47" t="str">
        <f t="shared" si="15"/>
        <v/>
      </c>
    </row>
    <row r="54" spans="2:67" x14ac:dyDescent="0.7">
      <c r="B54" s="31">
        <v>49</v>
      </c>
      <c r="C54" s="24"/>
      <c r="D54" s="20"/>
      <c r="E54" s="20"/>
      <c r="F54" s="20"/>
      <c r="G54" s="22"/>
      <c r="H54" s="20"/>
      <c r="I54" s="21"/>
      <c r="J54" s="20"/>
      <c r="K54" s="22"/>
      <c r="L54" s="20"/>
      <c r="M54" s="20"/>
      <c r="N54" s="20"/>
      <c r="O54" s="20"/>
      <c r="P54" s="20"/>
      <c r="Q54" s="22"/>
      <c r="R54" s="20"/>
      <c r="S54" s="20"/>
      <c r="T54" s="20"/>
      <c r="U54" s="19"/>
      <c r="V54" s="22"/>
      <c r="W54" s="20"/>
      <c r="X54" s="20"/>
      <c r="Y54" s="20"/>
      <c r="Z54" s="20"/>
      <c r="AA54" s="20"/>
      <c r="AB54" s="20"/>
      <c r="AC54" s="22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2"/>
      <c r="AS54" s="20"/>
      <c r="AT54" s="20"/>
      <c r="AU54" s="22"/>
      <c r="AV54" s="20"/>
      <c r="AW54" s="20"/>
      <c r="AX54" s="20"/>
      <c r="AY54" s="23"/>
      <c r="AZ54" s="20"/>
      <c r="BA54" s="22"/>
      <c r="BB54" s="20"/>
      <c r="BC54" s="46" t="str">
        <f t="shared" si="9"/>
        <v/>
      </c>
      <c r="BD54" s="19"/>
      <c r="BE54" s="19"/>
      <c r="BF54" s="46" t="str">
        <f t="shared" si="10"/>
        <v/>
      </c>
      <c r="BG54" s="46" t="str">
        <f t="shared" si="11"/>
        <v/>
      </c>
      <c r="BH54" s="46" t="str">
        <f t="shared" si="12"/>
        <v/>
      </c>
      <c r="BI54" s="19"/>
      <c r="BJ54" s="19"/>
      <c r="BK54" s="46" t="str">
        <f t="shared" si="13"/>
        <v/>
      </c>
      <c r="BL54" s="46" t="str">
        <f t="shared" si="14"/>
        <v/>
      </c>
      <c r="BM54" s="46" t="str">
        <f t="shared" si="7"/>
        <v/>
      </c>
      <c r="BN54" s="46" t="str">
        <f t="shared" si="8"/>
        <v/>
      </c>
      <c r="BO54" s="47" t="str">
        <f t="shared" si="15"/>
        <v/>
      </c>
    </row>
    <row r="55" spans="2:67" x14ac:dyDescent="0.7">
      <c r="B55" s="31">
        <v>50</v>
      </c>
      <c r="C55" s="24"/>
      <c r="D55" s="20"/>
      <c r="E55" s="20"/>
      <c r="F55" s="20"/>
      <c r="G55" s="22"/>
      <c r="H55" s="20"/>
      <c r="I55" s="21"/>
      <c r="J55" s="20"/>
      <c r="K55" s="22"/>
      <c r="L55" s="20"/>
      <c r="M55" s="20"/>
      <c r="N55" s="20"/>
      <c r="O55" s="20"/>
      <c r="P55" s="20"/>
      <c r="Q55" s="22"/>
      <c r="R55" s="20"/>
      <c r="S55" s="20"/>
      <c r="T55" s="20"/>
      <c r="U55" s="19"/>
      <c r="V55" s="22"/>
      <c r="W55" s="20"/>
      <c r="X55" s="20"/>
      <c r="Y55" s="20"/>
      <c r="Z55" s="20"/>
      <c r="AA55" s="20"/>
      <c r="AB55" s="20"/>
      <c r="AC55" s="22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2"/>
      <c r="AS55" s="20"/>
      <c r="AT55" s="20"/>
      <c r="AU55" s="22"/>
      <c r="AV55" s="20"/>
      <c r="AW55" s="20"/>
      <c r="AX55" s="20"/>
      <c r="AY55" s="23"/>
      <c r="AZ55" s="20"/>
      <c r="BA55" s="22"/>
      <c r="BB55" s="20"/>
      <c r="BC55" s="46" t="str">
        <f t="shared" si="9"/>
        <v/>
      </c>
      <c r="BD55" s="19"/>
      <c r="BE55" s="19"/>
      <c r="BF55" s="46" t="str">
        <f t="shared" si="10"/>
        <v/>
      </c>
      <c r="BG55" s="46" t="str">
        <f t="shared" si="11"/>
        <v/>
      </c>
      <c r="BH55" s="46" t="str">
        <f t="shared" si="12"/>
        <v/>
      </c>
      <c r="BI55" s="19"/>
      <c r="BJ55" s="19"/>
      <c r="BK55" s="46" t="str">
        <f t="shared" si="13"/>
        <v/>
      </c>
      <c r="BL55" s="46" t="str">
        <f t="shared" si="14"/>
        <v/>
      </c>
      <c r="BM55" s="46" t="str">
        <f t="shared" si="7"/>
        <v/>
      </c>
      <c r="BN55" s="46" t="str">
        <f t="shared" si="8"/>
        <v/>
      </c>
      <c r="BO55" s="47" t="str">
        <f t="shared" si="15"/>
        <v/>
      </c>
    </row>
    <row r="57" spans="2:67" x14ac:dyDescent="0.7">
      <c r="K57" s="25"/>
    </row>
  </sheetData>
  <sheetProtection algorithmName="SHA-512" hashValue="2WLyVSZQLOaA4+1/mqyVkQLrgSJxSPMRSKB1ioiqQy2GGxsjWiLU+2sNpG+XM15rHw9lwl15i27HBE4NiemzCg==" saltValue="I7y394FMNoxQxav/r5Zlog==" spinCount="100000" sheet="1" formatCells="0" formatColumns="0" formatRows="0"/>
  <mergeCells count="1">
    <mergeCell ref="A1:C1"/>
  </mergeCells>
  <phoneticPr fontId="1"/>
  <dataValidations count="6">
    <dataValidation type="list" allowBlank="1" showInputMessage="1" showErrorMessage="1" sqref="AW6:AW55">
      <formula1>"受付完了,情報不一致,情報不備"</formula1>
    </dataValidation>
    <dataValidation type="list" allowBlank="1" showInputMessage="1" showErrorMessage="1" sqref="J6:J55">
      <formula1>"登録,取消,訂正"</formula1>
    </dataValidation>
    <dataValidation type="list" allowBlank="1" showInputMessage="1" showErrorMessage="1" sqref="Z6:Z55 AK6:AK55 U6:U55 AO6:AO55">
      <formula1>"有,無"</formula1>
    </dataValidation>
    <dataValidation type="list" allowBlank="1" showInputMessage="1" showErrorMessage="1" sqref="W6:W55">
      <formula1>"次回定例検針日,その他"</formula1>
    </dataValidation>
    <dataValidation type="list" allowBlank="1" showInputMessage="1" showErrorMessage="1" sqref="AF6:AF55">
      <formula1>"定例検針日,その他"</formula1>
    </dataValidation>
    <dataValidation type="list" allowBlank="1" showInputMessage="1" showErrorMessage="1" sqref="AE6:AE55">
      <formula1>"有"</formula1>
    </dataValidation>
  </dataValidations>
  <pageMargins left="0.70866141732283472" right="0.70866141732283472" top="1.1417322834645669" bottom="0.74803149606299213" header="0.31496062992125984" footer="0.31496062992125984"/>
  <pageSetup paperSize="8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M59"/>
  <sheetViews>
    <sheetView showGridLines="0" view="pageBreakPreview" zoomScale="85" zoomScaleNormal="100" zoomScaleSheetLayoutView="85" workbookViewId="0">
      <selection activeCell="K37" sqref="K37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28</v>
      </c>
      <c r="D2" s="146"/>
      <c r="E2" s="147">
        <v>1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RetAmcoXamRcVvZoD5p0TKslMOmLovUffarw32P7oQPyrvzfjBo1smqm7ANXc9l3OWjc//gVbkrOKIbVoTXZmQ==" saltValue="n24TzdgkrkJD9j7DJ87JXA==" spinCount="100000" sheet="1" selectLockedCells="1"/>
  <mergeCells count="108">
    <mergeCell ref="C2:D2"/>
    <mergeCell ref="E2:I2"/>
    <mergeCell ref="C16:K16"/>
    <mergeCell ref="C17:K17"/>
    <mergeCell ref="D18:K18"/>
    <mergeCell ref="C47:AK47"/>
    <mergeCell ref="C13:K13"/>
    <mergeCell ref="C15:K15"/>
    <mergeCell ref="L44:AK44"/>
    <mergeCell ref="L21:AK21"/>
    <mergeCell ref="C30:AK30"/>
    <mergeCell ref="L31:AK31"/>
    <mergeCell ref="L32:AK32"/>
    <mergeCell ref="C19:K19"/>
    <mergeCell ref="D43:K43"/>
    <mergeCell ref="C44:K44"/>
    <mergeCell ref="C22:K22"/>
    <mergeCell ref="L43:AK43"/>
    <mergeCell ref="L19:AK19"/>
    <mergeCell ref="D31:K31"/>
    <mergeCell ref="E32:K32"/>
    <mergeCell ref="D34:K34"/>
    <mergeCell ref="B6:AL6"/>
    <mergeCell ref="AA2:AC2"/>
    <mergeCell ref="AD2:AK2"/>
    <mergeCell ref="L39:AK39"/>
    <mergeCell ref="L15:T15"/>
    <mergeCell ref="U15:AC15"/>
    <mergeCell ref="AD15:AK15"/>
    <mergeCell ref="L20:T20"/>
    <mergeCell ref="U20:AC20"/>
    <mergeCell ref="AD20:AK20"/>
    <mergeCell ref="AD22:AK22"/>
    <mergeCell ref="Q4:R4"/>
    <mergeCell ref="C4:P4"/>
    <mergeCell ref="L16:AK16"/>
    <mergeCell ref="C29:K29"/>
    <mergeCell ref="L36:AK36"/>
    <mergeCell ref="D35:K35"/>
    <mergeCell ref="L33:AK33"/>
    <mergeCell ref="L29:AK29"/>
    <mergeCell ref="C20:K20"/>
    <mergeCell ref="C21:K21"/>
    <mergeCell ref="C23:K25"/>
    <mergeCell ref="L14:T14"/>
    <mergeCell ref="C9:K9"/>
    <mergeCell ref="C10:K10"/>
    <mergeCell ref="C11:K11"/>
    <mergeCell ref="C58:AK58"/>
    <mergeCell ref="C52:K52"/>
    <mergeCell ref="L52:AK52"/>
    <mergeCell ref="C53:K53"/>
    <mergeCell ref="L53:AK53"/>
    <mergeCell ref="C51:K51"/>
    <mergeCell ref="C54:K54"/>
    <mergeCell ref="L54:AK54"/>
    <mergeCell ref="C55:K55"/>
    <mergeCell ref="L55:AK55"/>
    <mergeCell ref="L51:T51"/>
    <mergeCell ref="U51:AC51"/>
    <mergeCell ref="AD51:AK51"/>
    <mergeCell ref="A49:AM49"/>
    <mergeCell ref="C42:K42"/>
    <mergeCell ref="D36:K36"/>
    <mergeCell ref="C39:K39"/>
    <mergeCell ref="L41:AK41"/>
    <mergeCell ref="L42:AK42"/>
    <mergeCell ref="C40:K40"/>
    <mergeCell ref="C41:K41"/>
    <mergeCell ref="AD23:AK23"/>
    <mergeCell ref="AD24:AK25"/>
    <mergeCell ref="AD26:AK26"/>
    <mergeCell ref="L40:T40"/>
    <mergeCell ref="U40:AC40"/>
    <mergeCell ref="AD40:AK40"/>
    <mergeCell ref="L23:Q25"/>
    <mergeCell ref="L34:T34"/>
    <mergeCell ref="U34:AC34"/>
    <mergeCell ref="L35:T35"/>
    <mergeCell ref="R23:T25"/>
    <mergeCell ref="R26:T28"/>
    <mergeCell ref="L26:Q28"/>
    <mergeCell ref="C26:K28"/>
    <mergeCell ref="AD27:AK27"/>
    <mergeCell ref="AD28:AK28"/>
    <mergeCell ref="U35:AC35"/>
    <mergeCell ref="AD34:AK34"/>
    <mergeCell ref="AD35:AK35"/>
    <mergeCell ref="L17:AK17"/>
    <mergeCell ref="L22:Q22"/>
    <mergeCell ref="L18:AK18"/>
    <mergeCell ref="U22:AC22"/>
    <mergeCell ref="U23:AC23"/>
    <mergeCell ref="U24:AC25"/>
    <mergeCell ref="U26:AC26"/>
    <mergeCell ref="U27:AC27"/>
    <mergeCell ref="V28:AC28"/>
    <mergeCell ref="R22:T22"/>
    <mergeCell ref="C14:K14"/>
    <mergeCell ref="L13:AK13"/>
    <mergeCell ref="E33:K33"/>
    <mergeCell ref="U14:AC14"/>
    <mergeCell ref="AD14:AK14"/>
    <mergeCell ref="AA9:AG9"/>
    <mergeCell ref="AH9:AK9"/>
    <mergeCell ref="L9:Z9"/>
    <mergeCell ref="L10:AK10"/>
    <mergeCell ref="L11:AK1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  <ignoredErrors>
    <ignoredError sqref="L3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2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4s8/z8CnrHpp3altCGSJKn8CFgWZD3qrmuE1Y9E9YIl+qRIzp7aZFWS2WhHKuuc9i3oGxay2guQELY/h84mpbQ==" saltValue="yFqBg1Jl7SiFoBiQKffGRg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3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dqTHKVIjjimeaBL1nNtOyjfvTsryN1Wfrp/4KsbygS5E+RW6ZduBJguXYFTr3DN0uuLTSixN89oD+OGzxIt6mQ==" saltValue="ImaEl3lr3dgMPL5gAm3kAg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4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pcPoJ8gy+2C8e8ivoTXfSfUh1m7Pb87R0wac4ryPdRSJ2o27rP6KB17D7IBKfN38E3K2UlR5I4BVU9VFFcb2lw==" saltValue="yUgBYwdTUbcF6JF2TLbPKA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5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NN8yL5AGE7jK2sfS2vH18BgvA2km58vrOzXPSB5/DLHR095U5zGamzDXqPbSdHTgEpSTNPfNRKVx96+fTX4ZIA==" saltValue="r/R2ntidmya781L+ZGWosA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6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y0JdU7K5cCb3K+YLawXnfSqwha8cJssuF1o8pK2V69LpXm/0XsMzcNaRbzBPHstl9uq1mnBpVhyKd8aYxZzHMw==" saltValue="r2s6adxWKryQiDwhNFCP+w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7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tLCjgCeFLM3308vN/IhlKk1FjmAF+aPUCglI8YKQTMxYprz0v+psquJTal6SjjRMFUSjN9vy29B9dQkKpCw4fw==" saltValue="ThYDibkbMZzV06iosRLD/w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8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6bio1YWK4qBGijcroRyg/a6lmFx9MXHde4tGA5SQ9EZKnNeZblRWeTQPr23FRe74TX/idKhDUab82fRQac3QYg==" saltValue="nIK4YeYKvXu3BCl/BkLLBg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9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baHmtN5o+A2Gg2IxF0cQoA3DeCppEPf8tRPmxlO9SKJy320/CeqnJ/kClMnvCPOkO5y9mDH/zdOP0DmOGfJmdw==" saltValue="ShzTdP5beoKH2QCOgJsQGw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10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W4GNuGTP8Lh311UIUW0VT9MLIBQmfIwrfXSJLnSU+aJlC3IHsA1dKnqx3uCS2sSTJw3KKcPfo863UiAA4XHb2g==" saltValue="+0XT8gadCYOiII0w3xOoOw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11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EVBbuLeNPDJ9TOtq3HJnbATBIrNGLerNvlEIfOGPqubFs89tswBUq8yIxxtzR/81wq7CGJ6+1MSNu9GsFolVZg==" saltValue="EU/pQA6x7iZVKUc66hciuQ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12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J1t5s5cIsFRSVBGOcLNGO1cZBHTa4ZyPFqZyIoDn86zc13M8IEbIMtVlVZZkdhbSDydxTDfuhzRmxMOyxY+fsQ==" saltValue="CUCKhmQrQLWQF5KiSGftUQ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13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S5V2iNn41z2W2cp9jU/IGzgLDAY2J528279ORI6b8ueMGoSmN0O49WwP5YuRuI7Srz8o47PNwtZJgLYHwDQpCA==" saltValue="Phc7XEmkp/b/TVSHVtk9NA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14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479VSUxuqCi83JehKt9hGpAxBVtRMThZcYxImDwQiywivn5HPhfRIcvEgOqr57PqENImevq4fu4l8YqysDl6og==" saltValue="h7y24/nK+LpxyBhlC6u/XQ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15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1A8gXIFngAkn6eA2Vkrb4+YIJm0SbvZAV8pQo++1TdmAzGAwn++pQwfZKUKWRtmWzm0whfIQAIaOf5how0bxVA==" saltValue="reKdvq6a5UDTV265d/tnSg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16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O4MIm2MAPJi94E85XxJQXqCvZfawyDiBnoma4Pi9sHydyNHyLX+GZlNitlI/OlIqOgZg8trFn3hgIgpDWQ5oIw==" saltValue="v9k/XMLkcQFFCXP4qWpsYw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17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k/HNFUBkbp9or8ycKmCoyoRi6LIS8U+bb5/kIuXHU3V8JkJRzQ9XOExAnyW0kDr1aqOSWJU1kR1d3brty28slA==" saltValue="v/xDosxTLS15IgXo9AmhKQ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18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eZX8Qxuats/HUutxffdyCHCzSUML5w2ps/Fcgx42HzRF8W0bnodOJ5nRXopS2DNwYyj5UKZjLpgWotEm2DEdwg==" saltValue="z8bgtIU+CCaTKw6yMgR6rA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19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Jn8qYVGYgYIVNNk0gdphpB/a/2Q8Lm3y/8iFJjoF7It01kfEX554MjmiCL7FAT0AbpdneknyeIhEUPfyqPxmzQ==" saltValue="IhC0f2ObEdJqaqN/Jeeffg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20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1lc07CVzD8zHB91Har/z8Tc/ocCL+JFdHHo+2G72NfNZYTbtxNSrVTXiPBXOBJ8vY9jVfRQMHoF2vXSCg35wwA==" saltValue="62pyATLOKEtiZVjK+SZZYA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21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aEXCiKkozXNftoIiLe2OhT/75NZhzLxsvtYD4KFqul0M3crzCipZEt24ol2Eo6e+f58/crIv/8Dzwv5YgJmyng==" saltValue="izSCvxuwDvbXfZLNr/UVqA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22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7BejOutlcudnPOA+vm3Z7m7VSKtmX6CeX8IMOrpLOpTNqmrV92eC/XfT8MTfDUM1NRmyvDCEtIci4ADQkvvfCw==" saltValue="3hp6H+tKKviZFRNfNOKRbw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23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xzRU36qcc1kTjTmkwCJRwbOE0Vq4Ga2oLgGYTWz5VOzTHLMoJzsyK0vJE1edeDUlFQhdQylWzb1Tk9ixCHZhTg==" saltValue="KWJQ0QdlV+/9/kdJ7TjvOQ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24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WygoZyq7pb5Ljnz7XSqdC/HhlXF+/3w/zEKD8sBsDrmra32Mcih8K2OOH8OPZFudjiGDIeyJ3pRW6HUQN9CCrA==" saltValue="/0WZdfNnjPziRG8DZJAdhw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25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UXH3r0G+xpNien//LuMIRj68gsuJsFKI9RcCexgOu9wLsf31ZmsWZa6XWpELVzUHShs2+yX4c6bmbSFOyxr/nw==" saltValue="sRJXc8oiU9f/zKdMIAVglw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26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Iz2dG76mdgFBsePARo6QO8hgLB6pxhJpzqO6zjNXEBZ1f9tCFVVc2KWzqVa5j0yJHmi7J2ZED5pIUjJOSYoafw==" saltValue="hCLaXcx4DwS7+cOok1DeBg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27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r5B2nPwl53OEjhSZpNc5/j/zGFJC30J4ejdSNJyi8fmmekkYDEzGBZVjZyJK/HRNkUOtIW+mNYZMnK5WUqngAA==" saltValue="uZ4gnNVbrt6PiIUnfUoeGg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28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7vBWMO4Cv8tYN4FjO6aabggCxNB9854uxOMxK5QwKXnsOYs3mkaI0ObsoK2We9D2tNifjrTSUi+N0I1arY0YmQ==" saltValue="+8gxnT4miCkL0bYjW3Tq9A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29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SRuKhXhelMCmx7I9spvrzkwkK5nKwb39LshMHbGyZSbiOB0XwJv2pLF/B3Xyvx3UJP8mPZhMdcWDbQVZOL+toA==" saltValue="07fgOPBlc811LjYGKflbfg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30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A7fdVF/cb6F3bMrzGVf/HYKP0j6nclzufWLhDTMPlihujY9UQ0agwd6MaGmOiImLA6CWjnKMSbkFtULAzjJywQ==" saltValue="r4PITbWOEkEdXkW4biCtrw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31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Ce3Z47NDhQyoQTKHdnzTKnHDMG/+9JwqcOMZxRv9t6s4XLF/r0VuHludd+fJERd9pqCdMeW3XmWnXG21MALiGA==" saltValue="SSoAsoiAP3ueZ1kmpflIcw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32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pmRuDXuFmbGNikR75MFP0mxWmU7B2fHnTIbiyujmgoBp055TwszOAfHVno+eKDFotXws9/Pci+eeuUFJnSyV6g==" saltValue="MT/Uw+mIJsRPmkuvuLI3Gw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33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nqac8XlCHS8P6G/L7vuUT6UymDqdUlvpqQEgpu3ogtL2LqwZwcq5+ezMP6gsek+fpIlMylaIK0XHuMqjWomCmQ==" saltValue="/0pJBozE0BUAIFjxPh33jw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34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Jri8Ysz5pF1ZsQ+48oPuFZv790KMI06rOcYOh7hoxAqdVPNwNrbKemy4OJA7nO/LE3HTWpxm59CSuGgz7+6AGg==" saltValue="6IpR0wgVYy8G89UV1r1l7Q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35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9n29Bo4Y5+NMB4yWPkQKJIuTaHILFBqW6R1cTbl+U3lgmgItfkXD6NT8A0UEJKVeEIcTg1rJlZZsTFDizpss1w==" saltValue="gBmFWH998lCh9uqtWhXMvA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36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QxMcB40dnQdHgkE7RiMq/VLUbY+Y2jC5QdxI7a5BNdaxzdAns61kCdWgbWxNBRQiTXHfk7pFDA7ZVA3viT6avQ==" saltValue="6+KJxgdWZTKtpxyuZGw+IA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AM59"/>
  <sheetViews>
    <sheetView showGridLines="0" view="pageBreakPreview" zoomScale="85" zoomScaleNormal="100" zoomScaleSheetLayoutView="85" workbookViewId="0">
      <selection activeCell="L31" sqref="L31:AK31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37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AzddenvREi+IpeNjeFjtDhRoRbmiSWyKK4SvdkUZ5B+dbrSvYC4WbnrWA+5p6z1RclbiFGGuL6RNyUC3pY/jyw==" saltValue="z/OP2jBtFINK0JvUp+0kow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AM59"/>
  <sheetViews>
    <sheetView showGridLines="0" view="pageBreakPreview" zoomScale="85" zoomScaleNormal="100" zoomScaleSheetLayoutView="85" workbookViewId="0">
      <selection activeCell="K7" sqref="K7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38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CqkWOUcYpnjueQJ5R+eZAPHkN+PGS6UGpdwkcICnAJ1PIMjr9k6AuT9LHuWfIkWNB7tEaB8f1ud5Epm1nn313g==" saltValue="u6oVRERj3igmCCaiDhJkUw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39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HPh8i8hrMb+DXCFvORvo9IhopOjRiBhjwZY4eJYri0osCbsJaZujeNygxYu8pTOk8ovuLoQL5gVhh0NN9qhNGQ==" saltValue="rVXbiYDyh/tahOhUGl1svA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40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4GROkkS5uN2vpEjPb8qy2oMyZWSM8tQnOiSvAYZd6eYc6vlzdSnj/hC/REaAyRQ2NoLeITYP7SMpNEFCunoPbg==" saltValue="wSqPSFXEQy1U6332dxnTAg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41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x6W3RJJXvKqAdwpkXBEpYOiYsjCj6iPg+Bo+FzWnB1d1zGMbfXq9RpngsHkpZ3a9WJ27+l8o1kDP5dur+xpJow==" saltValue="Rpas0cXz6DPtehnZ0/xCow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42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pwozlAxV0CUPtQTvGoauj+WiISXGhTjOwFU2tfdWzM9rIj7VpzYKxNjwkxGtRDpoB+21S3KQvoTMx5V26Od1CA==" saltValue="0C7TVzsw/78FPgHHR3NQaw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43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CTpCowcqs/XDnUHaszeM6wT/hO/OnEhEdCKoZkel4u4p8T3TY1Zn+MstHSDGD2FXzs8HY+GgasndinJZ66DINQ==" saltValue="O5OvIpWYiPnJbZ38j9ka8Q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44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KTxdXQ1RDiz4c+7NBSJ9wFezJugxcSkI5DV+T1/T8HR7/3CtNh2rsPrj/AicRY093acQrdpr3burcmkzqW3KNw==" saltValue="apSuMg31+NAG0qT8kStR3w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45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ml0TGgxBSY/IgGixdgKv9NYWNS+4ic5a9faOFAy+uSZXs6nkcM8k34jnFIUiZ+OPno2shQn1aFOiZ4oD9PdlDw==" saltValue="jtZdG6wm8Bt/tVkFRfgVcA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46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6g6sdyDP/eCget3N8yj4P1zGJrL1e1KJxjvB2CgbXxV//YQBdwOhWnDN0KHn+PVlvb9Fpt48E1R57VpS//Asyg==" saltValue="dypedpDeEqtjX1ID6N9K+Q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47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fKB/DYnafukVn3TcJne67ZfR/gz30YoPBzsyJW1EBV+tJ4GyycWfhNDJ1g+cwE+7XcaZ70MEnStwHUUOh2RZ5w==" saltValue="yTNpq/hzJTrd7ut0oBL4SA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48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jZOCQb/5wTTU1eEir+Uw9xNqr1oZi/0g+mFeAcxfqCsgp71qU6pLzra9NMI6D+9EaDQ82bjAK7622NGmmrKlwQ==" saltValue="8W+a02NPzQOxSc5J5FTicw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AM59"/>
  <sheetViews>
    <sheetView showGridLines="0" view="pageBreakPreview" zoomScale="85" zoomScaleNormal="100" zoomScaleSheetLayoutView="85" workbookViewId="0">
      <selection activeCell="E2" sqref="E2:I2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49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uJYzCy/JSoE5CTu2F9ps2GkyIhLZVZHMWU/oejd9Bc+BHbZ5AR8CbGU+VswhnCCKr0aqoRx/blzftJzIOtolsg==" saltValue="YJv1HCwk+8iCzQcqNLltTw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AM59"/>
  <sheetViews>
    <sheetView showGridLines="0" view="pageBreakPreview" topLeftCell="C1" zoomScale="85" zoomScaleNormal="100" zoomScaleSheetLayoutView="85" workbookViewId="0">
      <selection activeCell="C3" sqref="C3"/>
    </sheetView>
  </sheetViews>
  <sheetFormatPr defaultColWidth="2.4375" defaultRowHeight="18" x14ac:dyDescent="0.7"/>
  <cols>
    <col min="1" max="1" width="2.25" style="1" customWidth="1"/>
    <col min="2" max="11" width="2.4375" style="1"/>
    <col min="12" max="12" width="2.3125" style="1" customWidth="1"/>
    <col min="13" max="28" width="2.4375" style="1"/>
    <col min="29" max="30" width="2.4375" style="1" customWidth="1"/>
    <col min="31" max="42" width="2.4375" style="1"/>
    <col min="43" max="43" width="2.75" style="1" bestFit="1" customWidth="1"/>
    <col min="44" max="16384" width="2.4375" style="1"/>
  </cols>
  <sheetData>
    <row r="1" spans="2:38" ht="5.25" customHeight="1" thickBot="1" x14ac:dyDescent="0.75"/>
    <row r="2" spans="2:38" ht="15" customHeight="1" thickTop="1" thickBot="1" x14ac:dyDescent="0.75">
      <c r="C2" s="145" t="s">
        <v>19</v>
      </c>
      <c r="D2" s="146"/>
      <c r="E2" s="147">
        <v>50</v>
      </c>
      <c r="F2" s="137"/>
      <c r="G2" s="137"/>
      <c r="H2" s="137"/>
      <c r="I2" s="148"/>
      <c r="J2" s="2"/>
      <c r="K2" s="2"/>
      <c r="AA2" s="145" t="s">
        <v>26</v>
      </c>
      <c r="AB2" s="161"/>
      <c r="AC2" s="146"/>
      <c r="AD2" s="13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" s="132"/>
      <c r="AF2" s="132"/>
      <c r="AG2" s="132"/>
      <c r="AH2" s="132"/>
      <c r="AI2" s="132"/>
      <c r="AJ2" s="132"/>
      <c r="AK2" s="133"/>
    </row>
    <row r="3" spans="2:38" ht="18.899999999999999" thickTop="1" thickBot="1" x14ac:dyDescent="0.75">
      <c r="W3" s="2"/>
      <c r="X3" s="2"/>
      <c r="Y3" s="2"/>
      <c r="Z3" s="2"/>
      <c r="AA3" s="2"/>
      <c r="AB3" s="2"/>
      <c r="AC3" s="2"/>
      <c r="AD3" s="2"/>
      <c r="AE3" s="3"/>
      <c r="AF3" s="4"/>
      <c r="AG3" s="4"/>
      <c r="AH3" s="4"/>
      <c r="AI3" s="4"/>
      <c r="AJ3" s="4"/>
      <c r="AK3" s="4"/>
      <c r="AL3" s="4"/>
    </row>
    <row r="4" spans="2:38" ht="21.65" customHeight="1" thickTop="1" thickBot="1" x14ac:dyDescent="0.75">
      <c r="B4" s="5"/>
      <c r="C4" s="136" t="str">
        <f>VLOOKUP($E$2,入力フォーム!$B$6:$BO$55,ROW()+3,FALSE)&amp;""</f>
        <v/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4" t="s">
        <v>29</v>
      </c>
      <c r="R4" s="135"/>
      <c r="W4" s="2"/>
      <c r="X4" s="2"/>
      <c r="Y4" s="2"/>
      <c r="Z4" s="2"/>
      <c r="AA4" s="2"/>
      <c r="AB4" s="2"/>
      <c r="AC4" s="2"/>
      <c r="AD4" s="2"/>
      <c r="AE4" s="3"/>
      <c r="AF4" s="4"/>
      <c r="AG4" s="4"/>
      <c r="AH4" s="4"/>
      <c r="AI4" s="4"/>
      <c r="AJ4" s="4"/>
      <c r="AK4" s="4"/>
      <c r="AL4" s="4"/>
    </row>
    <row r="5" spans="2:38" ht="18.45" thickTop="1" x14ac:dyDescent="0.7">
      <c r="W5" s="2"/>
      <c r="X5" s="2"/>
      <c r="Y5" s="2"/>
      <c r="Z5" s="2"/>
      <c r="AA5" s="2"/>
      <c r="AB5" s="2"/>
      <c r="AC5" s="2"/>
      <c r="AD5" s="2"/>
      <c r="AE5" s="3"/>
      <c r="AF5" s="4"/>
      <c r="AG5" s="4"/>
      <c r="AH5" s="4"/>
      <c r="AI5" s="4"/>
      <c r="AJ5" s="4"/>
      <c r="AK5" s="4"/>
      <c r="AL5" s="4"/>
    </row>
    <row r="6" spans="2:38" ht="27.65" customHeight="1" x14ac:dyDescent="0.7">
      <c r="B6" s="159" t="s">
        <v>129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</row>
    <row r="7" spans="2:38" ht="7.4" customHeight="1" x14ac:dyDescent="0.7"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2:38" ht="15.65" customHeight="1" thickBot="1" x14ac:dyDescent="0.75">
      <c r="AK8" s="8" t="s">
        <v>76</v>
      </c>
    </row>
    <row r="9" spans="2:38" ht="15" customHeight="1" thickTop="1" x14ac:dyDescent="0.7">
      <c r="C9" s="142" t="s">
        <v>109</v>
      </c>
      <c r="D9" s="143"/>
      <c r="E9" s="143"/>
      <c r="F9" s="143"/>
      <c r="G9" s="143"/>
      <c r="H9" s="143"/>
      <c r="I9" s="143"/>
      <c r="J9" s="143"/>
      <c r="K9" s="144"/>
      <c r="L9" s="65" t="str">
        <f>VLOOKUP($E$2,入力フォーム!$B$6:$BO$55,ROW()-6,FALSE)&amp;""</f>
        <v/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4" t="s">
        <v>27</v>
      </c>
      <c r="AB9" s="64"/>
      <c r="AC9" s="64"/>
      <c r="AD9" s="64"/>
      <c r="AE9" s="64"/>
      <c r="AF9" s="64"/>
      <c r="AG9" s="64"/>
      <c r="AH9" s="65" t="str">
        <f>VLOOKUP($E$2,入力フォーム!$B$6:$BO$55,ROW()-5,FALSE)&amp;""</f>
        <v/>
      </c>
      <c r="AI9" s="65"/>
      <c r="AJ9" s="65"/>
      <c r="AK9" s="66"/>
    </row>
    <row r="10" spans="2:38" ht="15" customHeight="1" x14ac:dyDescent="0.7">
      <c r="C10" s="138" t="s">
        <v>110</v>
      </c>
      <c r="D10" s="58"/>
      <c r="E10" s="58"/>
      <c r="F10" s="58"/>
      <c r="G10" s="58"/>
      <c r="H10" s="58"/>
      <c r="I10" s="58"/>
      <c r="J10" s="58"/>
      <c r="K10" s="59"/>
      <c r="L10" s="61" t="str">
        <f>VLOOKUP($E$2,入力フォーム!$B$6:$BO$55,ROW()-5,FALSE)&amp;""</f>
        <v/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3"/>
    </row>
    <row r="11" spans="2:38" ht="15" customHeight="1" thickBot="1" x14ac:dyDescent="0.75">
      <c r="C11" s="127" t="s">
        <v>111</v>
      </c>
      <c r="D11" s="128"/>
      <c r="E11" s="128"/>
      <c r="F11" s="128"/>
      <c r="G11" s="128"/>
      <c r="H11" s="128"/>
      <c r="I11" s="128"/>
      <c r="J11" s="128"/>
      <c r="K11" s="129"/>
      <c r="L11" s="67" t="str">
        <f>VLOOKUP($E$2,入力フォーム!$B$6:$BO$55,ROW()-5,FALSE)&amp;""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9"/>
    </row>
    <row r="12" spans="2:38" ht="12" customHeight="1" thickTop="1" thickBot="1" x14ac:dyDescent="0.75"/>
    <row r="13" spans="2:38" ht="15" customHeight="1" thickTop="1" x14ac:dyDescent="0.7">
      <c r="C13" s="90" t="s">
        <v>112</v>
      </c>
      <c r="D13" s="91"/>
      <c r="E13" s="91"/>
      <c r="F13" s="91"/>
      <c r="G13" s="91"/>
      <c r="H13" s="91"/>
      <c r="I13" s="91"/>
      <c r="J13" s="91"/>
      <c r="K13" s="92"/>
      <c r="L13" s="54" t="str">
        <f>VLOOKUP($E$2,入力フォーム!$B$6:$BO$55,ROW()-4,FALSE)&amp;""</f>
        <v/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6"/>
    </row>
    <row r="14" spans="2:38" ht="15" customHeight="1" x14ac:dyDescent="0.7">
      <c r="C14" s="51" t="s">
        <v>113</v>
      </c>
      <c r="D14" s="52"/>
      <c r="E14" s="52"/>
      <c r="F14" s="52"/>
      <c r="G14" s="52"/>
      <c r="H14" s="52"/>
      <c r="I14" s="52"/>
      <c r="J14" s="52"/>
      <c r="K14" s="53"/>
      <c r="L14" s="61" t="str">
        <f>VLOOKUP($E$2,入力フォーム!$B$6:$BO$55,ROW()-4,FALSE)&amp;""</f>
        <v/>
      </c>
      <c r="M14" s="62"/>
      <c r="N14" s="62"/>
      <c r="O14" s="62"/>
      <c r="P14" s="62"/>
      <c r="Q14" s="62"/>
      <c r="R14" s="62"/>
      <c r="S14" s="62"/>
      <c r="T14" s="99"/>
      <c r="U14" s="60" t="s">
        <v>92</v>
      </c>
      <c r="V14" s="52"/>
      <c r="W14" s="52"/>
      <c r="X14" s="52"/>
      <c r="Y14" s="52"/>
      <c r="Z14" s="52"/>
      <c r="AA14" s="52"/>
      <c r="AB14" s="52"/>
      <c r="AC14" s="53"/>
      <c r="AD14" s="61" t="str">
        <f>VLOOKUP($E$2,入力フォーム!$B$6:$BO$55,ROW()+52,FALSE)&amp;""</f>
        <v/>
      </c>
      <c r="AE14" s="62"/>
      <c r="AF14" s="62"/>
      <c r="AG14" s="62"/>
      <c r="AH14" s="62"/>
      <c r="AI14" s="62"/>
      <c r="AJ14" s="62"/>
      <c r="AK14" s="63"/>
    </row>
    <row r="15" spans="2:38" ht="15" customHeight="1" x14ac:dyDescent="0.7">
      <c r="C15" s="51" t="s">
        <v>114</v>
      </c>
      <c r="D15" s="52"/>
      <c r="E15" s="52"/>
      <c r="F15" s="52"/>
      <c r="G15" s="52"/>
      <c r="H15" s="52"/>
      <c r="I15" s="52"/>
      <c r="J15" s="52"/>
      <c r="K15" s="53"/>
      <c r="L15" s="61" t="str">
        <f>VLOOKUP($E$2,入力フォーム!$B$6:$BO$55,ROW()-4,FALSE)&amp;""</f>
        <v/>
      </c>
      <c r="M15" s="62"/>
      <c r="N15" s="62"/>
      <c r="O15" s="62"/>
      <c r="P15" s="62"/>
      <c r="Q15" s="62"/>
      <c r="R15" s="62"/>
      <c r="S15" s="62"/>
      <c r="T15" s="99"/>
      <c r="U15" s="60" t="s">
        <v>115</v>
      </c>
      <c r="V15" s="52"/>
      <c r="W15" s="52"/>
      <c r="X15" s="52"/>
      <c r="Y15" s="52"/>
      <c r="Z15" s="52"/>
      <c r="AA15" s="52"/>
      <c r="AB15" s="52"/>
      <c r="AC15" s="53"/>
      <c r="AD15" s="61" t="str">
        <f>VLOOKUP($E$2,入力フォーム!$B$6:$BO$55,ROW()-3,FALSE)&amp;""</f>
        <v/>
      </c>
      <c r="AE15" s="62"/>
      <c r="AF15" s="62"/>
      <c r="AG15" s="62"/>
      <c r="AH15" s="62"/>
      <c r="AI15" s="62"/>
      <c r="AJ15" s="62"/>
      <c r="AK15" s="63"/>
    </row>
    <row r="16" spans="2:38" ht="15" customHeight="1" x14ac:dyDescent="0.7">
      <c r="C16" s="51" t="s">
        <v>6</v>
      </c>
      <c r="D16" s="52"/>
      <c r="E16" s="52"/>
      <c r="F16" s="52"/>
      <c r="G16" s="52"/>
      <c r="H16" s="52"/>
      <c r="I16" s="52"/>
      <c r="J16" s="52"/>
      <c r="K16" s="53"/>
      <c r="L16" s="71" t="str">
        <f>VLOOKUP($E$2,入力フォーム!$B$6:$BO$55,ROW()-3,FALSE)&amp;""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86" t="s">
        <v>116</v>
      </c>
      <c r="D17" s="80"/>
      <c r="E17" s="80"/>
      <c r="F17" s="80"/>
      <c r="G17" s="80"/>
      <c r="H17" s="80"/>
      <c r="I17" s="80"/>
      <c r="J17" s="80"/>
      <c r="K17" s="81"/>
      <c r="L17" s="71" t="str">
        <f>VLOOKUP($E$2,入力フォーム!$B$6:$BO$55,ROW()-3,FALSE)&amp;""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9"/>
      <c r="D18" s="60" t="s">
        <v>32</v>
      </c>
      <c r="E18" s="52"/>
      <c r="F18" s="52"/>
      <c r="G18" s="52"/>
      <c r="H18" s="52"/>
      <c r="I18" s="52"/>
      <c r="J18" s="52"/>
      <c r="K18" s="53"/>
      <c r="L18" s="71" t="str">
        <f>VLOOKUP($E$2,入力フォーム!$B$6:$BO$55,ROW()-3,FALSE)&amp;""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51" t="s">
        <v>117</v>
      </c>
      <c r="D19" s="52"/>
      <c r="E19" s="52"/>
      <c r="F19" s="52"/>
      <c r="G19" s="52"/>
      <c r="H19" s="52"/>
      <c r="I19" s="52"/>
      <c r="J19" s="52"/>
      <c r="K19" s="53"/>
      <c r="L19" s="71" t="str">
        <f>VLOOKUP($E$2,入力フォーム!$B$6:$BO$55,ROW()-3,FALSE)&amp;""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51" t="s">
        <v>118</v>
      </c>
      <c r="D20" s="52"/>
      <c r="E20" s="52"/>
      <c r="F20" s="52"/>
      <c r="G20" s="52"/>
      <c r="H20" s="52"/>
      <c r="I20" s="52"/>
      <c r="J20" s="52"/>
      <c r="K20" s="53"/>
      <c r="L20" s="61" t="str">
        <f>VLOOKUP($E$2,入力フォーム!$B$6:$BO$55,ROW()-3,FALSE)&amp;""</f>
        <v/>
      </c>
      <c r="M20" s="62"/>
      <c r="N20" s="62"/>
      <c r="O20" s="62"/>
      <c r="P20" s="62"/>
      <c r="Q20" s="62"/>
      <c r="R20" s="62"/>
      <c r="S20" s="62"/>
      <c r="T20" s="99"/>
      <c r="U20" s="60" t="s">
        <v>22</v>
      </c>
      <c r="V20" s="52"/>
      <c r="W20" s="52"/>
      <c r="X20" s="52"/>
      <c r="Y20" s="52"/>
      <c r="Z20" s="52"/>
      <c r="AA20" s="52"/>
      <c r="AB20" s="52"/>
      <c r="AC20" s="53"/>
      <c r="AD20" s="61" t="str">
        <f>VLOOKUP($E$2,入力フォーム!$B$6:$BO$55,ROW()-2,FALSE)&amp;""</f>
        <v/>
      </c>
      <c r="AE20" s="62"/>
      <c r="AF20" s="62"/>
      <c r="AG20" s="62"/>
      <c r="AH20" s="62"/>
      <c r="AI20" s="62"/>
      <c r="AJ20" s="62"/>
      <c r="AK20" s="63"/>
    </row>
    <row r="21" spans="3:37" ht="15" customHeight="1" x14ac:dyDescent="0.7">
      <c r="C21" s="138" t="s">
        <v>119</v>
      </c>
      <c r="D21" s="58"/>
      <c r="E21" s="58"/>
      <c r="F21" s="58"/>
      <c r="G21" s="58"/>
      <c r="H21" s="58"/>
      <c r="I21" s="58"/>
      <c r="J21" s="58"/>
      <c r="K21" s="59"/>
      <c r="L21" s="61" t="str">
        <f>VLOOKUP($E$2,入力フォーム!$B$6:$BO$55,ROW()-2,FALSE)&amp;""</f>
        <v/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</row>
    <row r="22" spans="3:37" ht="15" customHeight="1" x14ac:dyDescent="0.7">
      <c r="C22" s="152" t="s">
        <v>120</v>
      </c>
      <c r="D22" s="153"/>
      <c r="E22" s="153"/>
      <c r="F22" s="153"/>
      <c r="G22" s="153"/>
      <c r="H22" s="153"/>
      <c r="I22" s="153"/>
      <c r="J22" s="153"/>
      <c r="K22" s="154"/>
      <c r="L22" s="73" t="str">
        <f>VLOOKUP($E$2,入力フォーム!$B$6:$BO$55,ROW()-2,FALSE)&amp;""</f>
        <v/>
      </c>
      <c r="M22" s="74"/>
      <c r="N22" s="74"/>
      <c r="O22" s="74"/>
      <c r="P22" s="74"/>
      <c r="Q22" s="75"/>
      <c r="R22" s="77" t="s">
        <v>75</v>
      </c>
      <c r="S22" s="77"/>
      <c r="T22" s="78"/>
      <c r="U22" s="76" t="s">
        <v>94</v>
      </c>
      <c r="V22" s="77"/>
      <c r="W22" s="77"/>
      <c r="X22" s="77"/>
      <c r="Y22" s="77"/>
      <c r="Z22" s="77"/>
      <c r="AA22" s="77"/>
      <c r="AB22" s="77"/>
      <c r="AC22" s="78"/>
      <c r="AD22" s="73" t="str">
        <f>VLOOKUP($E$2,入力フォーム!$B$6:$BO$55,ROW()-1,FALSE)&amp;""</f>
        <v/>
      </c>
      <c r="AE22" s="74"/>
      <c r="AF22" s="74"/>
      <c r="AG22" s="74"/>
      <c r="AH22" s="74"/>
      <c r="AI22" s="74"/>
      <c r="AJ22" s="74"/>
      <c r="AK22" s="94"/>
    </row>
    <row r="23" spans="3:37" ht="15" customHeight="1" x14ac:dyDescent="0.7">
      <c r="C23" s="112" t="s">
        <v>121</v>
      </c>
      <c r="D23" s="103"/>
      <c r="E23" s="103"/>
      <c r="F23" s="103"/>
      <c r="G23" s="103"/>
      <c r="H23" s="103"/>
      <c r="I23" s="103"/>
      <c r="J23" s="103"/>
      <c r="K23" s="113"/>
      <c r="L23" s="61" t="str">
        <f>VLOOKUP($E$2,入力フォーム!$B$6:$BO$55,ROW()-1,FALSE)&amp;""</f>
        <v/>
      </c>
      <c r="M23" s="62"/>
      <c r="N23" s="62"/>
      <c r="O23" s="62"/>
      <c r="P23" s="62"/>
      <c r="Q23" s="99"/>
      <c r="R23" s="103" t="s">
        <v>71</v>
      </c>
      <c r="S23" s="103"/>
      <c r="T23" s="103"/>
      <c r="U23" s="60" t="s">
        <v>74</v>
      </c>
      <c r="V23" s="52"/>
      <c r="W23" s="52"/>
      <c r="X23" s="52"/>
      <c r="Y23" s="52"/>
      <c r="Z23" s="52"/>
      <c r="AA23" s="52"/>
      <c r="AB23" s="52"/>
      <c r="AC23" s="53"/>
      <c r="AD23" s="73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AE23" s="74"/>
      <c r="AF23" s="74"/>
      <c r="AG23" s="74"/>
      <c r="AH23" s="74"/>
      <c r="AI23" s="74"/>
      <c r="AJ23" s="74"/>
      <c r="AK23" s="94"/>
    </row>
    <row r="24" spans="3:37" ht="15" customHeight="1" x14ac:dyDescent="0.7">
      <c r="C24" s="114"/>
      <c r="D24" s="104"/>
      <c r="E24" s="104"/>
      <c r="F24" s="104"/>
      <c r="G24" s="104"/>
      <c r="H24" s="104"/>
      <c r="I24" s="104"/>
      <c r="J24" s="104"/>
      <c r="K24" s="115"/>
      <c r="L24" s="61"/>
      <c r="M24" s="62"/>
      <c r="N24" s="62"/>
      <c r="O24" s="62"/>
      <c r="P24" s="62"/>
      <c r="Q24" s="99"/>
      <c r="R24" s="104"/>
      <c r="S24" s="104"/>
      <c r="T24" s="104"/>
      <c r="U24" s="79" t="s">
        <v>72</v>
      </c>
      <c r="V24" s="80"/>
      <c r="W24" s="80"/>
      <c r="X24" s="80"/>
      <c r="Y24" s="80"/>
      <c r="Z24" s="80"/>
      <c r="AA24" s="80"/>
      <c r="AB24" s="80"/>
      <c r="AC24" s="81"/>
      <c r="AD24" s="95" t="str">
        <f>VLOOKUP($E$2,入力フォーム!$B$6:$BO$55,ROW(),FALSE)&amp;""</f>
        <v/>
      </c>
      <c r="AE24" s="95"/>
      <c r="AF24" s="95"/>
      <c r="AG24" s="95"/>
      <c r="AH24" s="95"/>
      <c r="AI24" s="95"/>
      <c r="AJ24" s="95"/>
      <c r="AK24" s="96"/>
    </row>
    <row r="25" spans="3:37" ht="15" customHeight="1" x14ac:dyDescent="0.7">
      <c r="C25" s="116"/>
      <c r="D25" s="105"/>
      <c r="E25" s="105"/>
      <c r="F25" s="105"/>
      <c r="G25" s="105"/>
      <c r="H25" s="105"/>
      <c r="I25" s="105"/>
      <c r="J25" s="105"/>
      <c r="K25" s="117"/>
      <c r="L25" s="61"/>
      <c r="M25" s="62"/>
      <c r="N25" s="62"/>
      <c r="O25" s="62"/>
      <c r="P25" s="62"/>
      <c r="Q25" s="99"/>
      <c r="R25" s="105"/>
      <c r="S25" s="105"/>
      <c r="T25" s="105"/>
      <c r="U25" s="82"/>
      <c r="V25" s="83"/>
      <c r="W25" s="83"/>
      <c r="X25" s="83"/>
      <c r="Y25" s="83"/>
      <c r="Z25" s="83"/>
      <c r="AA25" s="83"/>
      <c r="AB25" s="83"/>
      <c r="AC25" s="84"/>
      <c r="AD25" s="97"/>
      <c r="AE25" s="97"/>
      <c r="AF25" s="97"/>
      <c r="AG25" s="97"/>
      <c r="AH25" s="97"/>
      <c r="AI25" s="97"/>
      <c r="AJ25" s="97"/>
      <c r="AK25" s="98"/>
    </row>
    <row r="26" spans="3:37" ht="15" customHeight="1" x14ac:dyDescent="0.7">
      <c r="C26" s="112" t="s">
        <v>122</v>
      </c>
      <c r="D26" s="103"/>
      <c r="E26" s="103"/>
      <c r="F26" s="103"/>
      <c r="G26" s="103"/>
      <c r="H26" s="103"/>
      <c r="I26" s="103"/>
      <c r="J26" s="103"/>
      <c r="K26" s="113"/>
      <c r="L26" s="61" t="str">
        <f>VLOOKUP($E$2,入力フォーム!$B$6:$BO$55,ROW()-1,FALSE)&amp;""</f>
        <v/>
      </c>
      <c r="M26" s="62"/>
      <c r="N26" s="62"/>
      <c r="O26" s="62"/>
      <c r="P26" s="62"/>
      <c r="Q26" s="99"/>
      <c r="R26" s="106" t="s">
        <v>75</v>
      </c>
      <c r="S26" s="106"/>
      <c r="T26" s="107"/>
      <c r="U26" s="60" t="s">
        <v>23</v>
      </c>
      <c r="V26" s="52"/>
      <c r="W26" s="52"/>
      <c r="X26" s="52"/>
      <c r="Y26" s="52"/>
      <c r="Z26" s="52"/>
      <c r="AA26" s="52"/>
      <c r="AB26" s="52"/>
      <c r="AC26" s="53"/>
      <c r="AD26" s="61" t="str">
        <f>VLOOKUP($E$2,入力フォーム!$B$6:$BO$55,ROW(),FALSE)&amp;""</f>
        <v/>
      </c>
      <c r="AE26" s="62"/>
      <c r="AF26" s="62"/>
      <c r="AG26" s="62"/>
      <c r="AH26" s="62"/>
      <c r="AI26" s="62"/>
      <c r="AJ26" s="62"/>
      <c r="AK26" s="63"/>
    </row>
    <row r="27" spans="3:37" ht="15" customHeight="1" x14ac:dyDescent="0.7">
      <c r="C27" s="114"/>
      <c r="D27" s="104"/>
      <c r="E27" s="104"/>
      <c r="F27" s="104"/>
      <c r="G27" s="104"/>
      <c r="H27" s="104"/>
      <c r="I27" s="104"/>
      <c r="J27" s="104"/>
      <c r="K27" s="115"/>
      <c r="L27" s="61"/>
      <c r="M27" s="62"/>
      <c r="N27" s="62"/>
      <c r="O27" s="62"/>
      <c r="P27" s="62"/>
      <c r="Q27" s="99"/>
      <c r="R27" s="108"/>
      <c r="S27" s="108"/>
      <c r="T27" s="109"/>
      <c r="U27" s="79" t="s">
        <v>24</v>
      </c>
      <c r="V27" s="52"/>
      <c r="W27" s="52"/>
      <c r="X27" s="52"/>
      <c r="Y27" s="52"/>
      <c r="Z27" s="52"/>
      <c r="AA27" s="52"/>
      <c r="AB27" s="52"/>
      <c r="AC27" s="53"/>
      <c r="AD27" s="61" t="str">
        <f>VLOOKUP($E$2,入力フォーム!$B$6:$BO$55,ROW(),FALSE)&amp;""</f>
        <v/>
      </c>
      <c r="AE27" s="62"/>
      <c r="AF27" s="62"/>
      <c r="AG27" s="62"/>
      <c r="AH27" s="62"/>
      <c r="AI27" s="62"/>
      <c r="AJ27" s="62"/>
      <c r="AK27" s="63"/>
    </row>
    <row r="28" spans="3:37" ht="15" customHeight="1" x14ac:dyDescent="0.7">
      <c r="C28" s="116"/>
      <c r="D28" s="105"/>
      <c r="E28" s="105"/>
      <c r="F28" s="105"/>
      <c r="G28" s="105"/>
      <c r="H28" s="105"/>
      <c r="I28" s="105"/>
      <c r="J28" s="105"/>
      <c r="K28" s="117"/>
      <c r="L28" s="61"/>
      <c r="M28" s="62"/>
      <c r="N28" s="62"/>
      <c r="O28" s="62"/>
      <c r="P28" s="62"/>
      <c r="Q28" s="99"/>
      <c r="R28" s="110"/>
      <c r="S28" s="110"/>
      <c r="T28" s="111"/>
      <c r="U28" s="10"/>
      <c r="V28" s="60" t="s">
        <v>30</v>
      </c>
      <c r="W28" s="52"/>
      <c r="X28" s="52"/>
      <c r="Y28" s="52"/>
      <c r="Z28" s="52"/>
      <c r="AA28" s="52"/>
      <c r="AB28" s="52"/>
      <c r="AC28" s="53"/>
      <c r="AD28" s="61" t="str">
        <f>VLOOKUP($E$2,入力フォーム!$B$6:$BO$55,ROW(),FALSE)&amp;""</f>
        <v/>
      </c>
      <c r="AE28" s="62"/>
      <c r="AF28" s="62"/>
      <c r="AG28" s="62"/>
      <c r="AH28" s="62"/>
      <c r="AI28" s="62"/>
      <c r="AJ28" s="62"/>
      <c r="AK28" s="63"/>
    </row>
    <row r="29" spans="3:37" ht="15" customHeight="1" x14ac:dyDescent="0.7">
      <c r="C29" s="138" t="s">
        <v>55</v>
      </c>
      <c r="D29" s="58"/>
      <c r="E29" s="58"/>
      <c r="F29" s="58"/>
      <c r="G29" s="58"/>
      <c r="H29" s="58"/>
      <c r="I29" s="58"/>
      <c r="J29" s="58"/>
      <c r="K29" s="59"/>
      <c r="L29" s="139" t="str">
        <f>VLOOKUP($E$2,入力フォーム!$B$6:$BO$55,ROW()+1,FALSE)&amp;""</f>
        <v/>
      </c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1"/>
    </row>
    <row r="30" spans="3:37" ht="15" customHeight="1" x14ac:dyDescent="0.7">
      <c r="C30" s="149" t="s">
        <v>73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1"/>
    </row>
    <row r="31" spans="3:37" ht="15" customHeight="1" x14ac:dyDescent="0.7">
      <c r="C31" s="11"/>
      <c r="D31" s="155" t="s">
        <v>33</v>
      </c>
      <c r="E31" s="103"/>
      <c r="F31" s="103"/>
      <c r="G31" s="103"/>
      <c r="H31" s="103"/>
      <c r="I31" s="103"/>
      <c r="J31" s="103"/>
      <c r="K31" s="113"/>
      <c r="L31" s="61" t="str">
        <f>VLOOKUP($E$2,入力フォーム!$B$6:$BO$55,ROW(),FALSE)&amp;""</f>
        <v/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</row>
    <row r="32" spans="3:37" ht="15" customHeight="1" x14ac:dyDescent="0.7">
      <c r="C32" s="11"/>
      <c r="D32" s="12"/>
      <c r="E32" s="156" t="s">
        <v>21</v>
      </c>
      <c r="F32" s="157"/>
      <c r="G32" s="157"/>
      <c r="H32" s="157"/>
      <c r="I32" s="157"/>
      <c r="J32" s="157"/>
      <c r="K32" s="158"/>
      <c r="L32" s="61" t="str">
        <f>IF(VLOOKUP($E$2,入力フォーム!$B$6:$BO$55,ROW(),FALSE)="","",LEFT(VLOOKUP($E$2,入力フォーム!$B$6:$BO$55,ROW(),FALSE),4)&amp;"/"&amp;MID(VLOOKUP($E$2,入力フォーム!$B$6:$BO$55,ROW(),FALSE),5,2)&amp;"/"&amp;MID(VLOOKUP($E$2,入力フォーム!$B$6:$BO$55,ROW(),FALSE),7,2))</f>
        <v/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2:37" ht="15" customHeight="1" x14ac:dyDescent="0.7">
      <c r="C33" s="11"/>
      <c r="D33" s="13"/>
      <c r="E33" s="57" t="s">
        <v>34</v>
      </c>
      <c r="F33" s="58"/>
      <c r="G33" s="58"/>
      <c r="H33" s="58"/>
      <c r="I33" s="58"/>
      <c r="J33" s="58"/>
      <c r="K33" s="59"/>
      <c r="L33" s="61" t="str">
        <f>VLOOKUP($E$2,入力フォーム!$B$6:$BO$55,ROW(),FALSE)&amp;""</f>
        <v/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2:37" ht="15" customHeight="1" x14ac:dyDescent="0.7">
      <c r="C34" s="11"/>
      <c r="D34" s="57" t="s">
        <v>35</v>
      </c>
      <c r="E34" s="58"/>
      <c r="F34" s="58"/>
      <c r="G34" s="58"/>
      <c r="H34" s="58"/>
      <c r="I34" s="58"/>
      <c r="J34" s="58"/>
      <c r="K34" s="59"/>
      <c r="L34" s="101" t="str">
        <f>VLOOKUP($E$2,入力フォーム!$B$6:$BO$55,ROW(),FALSE)&amp;""</f>
        <v/>
      </c>
      <c r="M34" s="102"/>
      <c r="N34" s="102"/>
      <c r="O34" s="102"/>
      <c r="P34" s="102"/>
      <c r="Q34" s="102"/>
      <c r="R34" s="102"/>
      <c r="S34" s="102"/>
      <c r="T34" s="102"/>
      <c r="U34" s="70" t="s">
        <v>13</v>
      </c>
      <c r="V34" s="70"/>
      <c r="W34" s="70"/>
      <c r="X34" s="70"/>
      <c r="Y34" s="70"/>
      <c r="Z34" s="70"/>
      <c r="AA34" s="70"/>
      <c r="AB34" s="70"/>
      <c r="AC34" s="70"/>
      <c r="AD34" s="71" t="str">
        <f>VLOOKUP($E$2,入力フォーム!$B$6:$BO$55,ROW()+1,FALSE)&amp;""</f>
        <v/>
      </c>
      <c r="AE34" s="71"/>
      <c r="AF34" s="71"/>
      <c r="AG34" s="71"/>
      <c r="AH34" s="71"/>
      <c r="AI34" s="71"/>
      <c r="AJ34" s="71"/>
      <c r="AK34" s="72"/>
    </row>
    <row r="35" spans="2:37" ht="15" customHeight="1" x14ac:dyDescent="0.7">
      <c r="C35" s="11"/>
      <c r="D35" s="57" t="s">
        <v>36</v>
      </c>
      <c r="E35" s="58"/>
      <c r="F35" s="58"/>
      <c r="G35" s="58"/>
      <c r="H35" s="58"/>
      <c r="I35" s="58"/>
      <c r="J35" s="58"/>
      <c r="K35" s="59"/>
      <c r="L35" s="61" t="str">
        <f>VLOOKUP($E$2,入力フォーム!$B$6:$BO$55,ROW()+1,FALSE)&amp;""</f>
        <v/>
      </c>
      <c r="M35" s="62"/>
      <c r="N35" s="62"/>
      <c r="O35" s="62"/>
      <c r="P35" s="62"/>
      <c r="Q35" s="62"/>
      <c r="R35" s="62"/>
      <c r="S35" s="62"/>
      <c r="T35" s="62"/>
      <c r="U35" s="70" t="s">
        <v>37</v>
      </c>
      <c r="V35" s="70"/>
      <c r="W35" s="70"/>
      <c r="X35" s="70"/>
      <c r="Y35" s="70"/>
      <c r="Z35" s="70"/>
      <c r="AA35" s="70"/>
      <c r="AB35" s="70"/>
      <c r="AC35" s="70"/>
      <c r="AD35" s="71" t="str">
        <f>VLOOKUP($E$2,入力フォーム!$B$6:$BO$55,ROW()+2,FALSE)&amp;""</f>
        <v/>
      </c>
      <c r="AE35" s="71"/>
      <c r="AF35" s="71"/>
      <c r="AG35" s="71"/>
      <c r="AH35" s="71"/>
      <c r="AI35" s="71"/>
      <c r="AJ35" s="71"/>
      <c r="AK35" s="72"/>
    </row>
    <row r="36" spans="2:37" ht="15" customHeight="1" thickBot="1" x14ac:dyDescent="0.75">
      <c r="C36" s="14"/>
      <c r="D36" s="87" t="s">
        <v>38</v>
      </c>
      <c r="E36" s="88"/>
      <c r="F36" s="88"/>
      <c r="G36" s="88"/>
      <c r="H36" s="88"/>
      <c r="I36" s="88"/>
      <c r="J36" s="88"/>
      <c r="K36" s="89"/>
      <c r="L36" s="67" t="str">
        <f>VLOOKUP($E$2,入力フォーム!$B$6:$BO$55,ROW()+2,FALSE)&amp;""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9"/>
    </row>
    <row r="37" spans="2:37" ht="12" customHeight="1" thickTop="1" x14ac:dyDescent="0.7"/>
    <row r="38" spans="2:37" ht="16.399999999999999" customHeight="1" thickBot="1" x14ac:dyDescent="0.75">
      <c r="C38" s="15" t="s">
        <v>42</v>
      </c>
    </row>
    <row r="39" spans="2:37" ht="16.399999999999999" customHeight="1" thickTop="1" x14ac:dyDescent="0.7">
      <c r="C39" s="90" t="s">
        <v>123</v>
      </c>
      <c r="D39" s="91"/>
      <c r="E39" s="91"/>
      <c r="F39" s="91"/>
      <c r="G39" s="91"/>
      <c r="H39" s="91"/>
      <c r="I39" s="91"/>
      <c r="J39" s="91"/>
      <c r="K39" s="92"/>
      <c r="L39" s="54" t="str">
        <f>VLOOKUP($E$2,入力フォーム!$B$6:$BO$55,ROW()+1,FALSE)&amp;""</f>
        <v/>
      </c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6"/>
    </row>
    <row r="40" spans="2:37" ht="15" customHeight="1" x14ac:dyDescent="0.7">
      <c r="C40" s="93" t="s">
        <v>39</v>
      </c>
      <c r="D40" s="83"/>
      <c r="E40" s="83"/>
      <c r="F40" s="83"/>
      <c r="G40" s="83"/>
      <c r="H40" s="83"/>
      <c r="I40" s="83"/>
      <c r="J40" s="83"/>
      <c r="K40" s="84"/>
      <c r="L40" s="61" t="str">
        <f>IF(DBCS(VLOOKUP($E$2,入力フォーム!$B$6:$BO$55,ROW()+1,FALSE)&amp;"")=DBCS(L15),"",VLOOKUP($E$2,入力フォーム!$B$6:$BO$55,ROW()+1,FALSE)&amp;"")</f>
        <v/>
      </c>
      <c r="M40" s="62"/>
      <c r="N40" s="62"/>
      <c r="O40" s="62"/>
      <c r="P40" s="62"/>
      <c r="Q40" s="62"/>
      <c r="R40" s="62"/>
      <c r="S40" s="62"/>
      <c r="T40" s="99"/>
      <c r="U40" s="100" t="s">
        <v>70</v>
      </c>
      <c r="V40" s="100"/>
      <c r="W40" s="100"/>
      <c r="X40" s="100"/>
      <c r="Y40" s="100"/>
      <c r="Z40" s="100"/>
      <c r="AA40" s="100"/>
      <c r="AB40" s="100"/>
      <c r="AC40" s="100"/>
      <c r="AD40" s="61" t="str">
        <f>IF(DBCS(VLOOKUP($E$2,入力フォーム!$B$6:$BO$55,ROW()+2,FALSE)&amp;"")=DBCS(AD15),"",VLOOKUP($E$2,入力フォーム!$B$6:$BO$55,ROW()+2,FALSE)&amp;"")</f>
        <v/>
      </c>
      <c r="AE40" s="62"/>
      <c r="AF40" s="62"/>
      <c r="AG40" s="62"/>
      <c r="AH40" s="62"/>
      <c r="AI40" s="62"/>
      <c r="AJ40" s="62"/>
      <c r="AK40" s="63"/>
    </row>
    <row r="41" spans="2:37" ht="15" customHeight="1" x14ac:dyDescent="0.7">
      <c r="C41" s="51" t="s">
        <v>40</v>
      </c>
      <c r="D41" s="52"/>
      <c r="E41" s="52"/>
      <c r="F41" s="52"/>
      <c r="G41" s="52"/>
      <c r="H41" s="52"/>
      <c r="I41" s="52"/>
      <c r="J41" s="52"/>
      <c r="K41" s="53"/>
      <c r="L41" s="61" t="str">
        <f>IF(DBCS(VLOOKUP($E$2,入力フォーム!$B$6:$BO$55,ROW()+2,FALSE)&amp;"")=DBCS(L16),"",VLOOKUP($E$2,入力フォーム!$B$6:$BO$55,ROW()+2,FALSE)&amp;"")</f>
        <v/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</row>
    <row r="42" spans="2:37" ht="15" customHeight="1" x14ac:dyDescent="0.7">
      <c r="C42" s="86" t="s">
        <v>69</v>
      </c>
      <c r="D42" s="80"/>
      <c r="E42" s="80"/>
      <c r="F42" s="80"/>
      <c r="G42" s="80"/>
      <c r="H42" s="80"/>
      <c r="I42" s="80"/>
      <c r="J42" s="80"/>
      <c r="K42" s="81"/>
      <c r="L42" s="61" t="str">
        <f>IF(DBCS(VLOOKUP($E$2,入力フォーム!$B$6:$BO$55,ROW()+2,FALSE)&amp;"")=DBCS(L17),"",VLOOKUP($E$2,入力フォーム!$B$6:$BO$55,ROW()+2,FALSE)&amp;"")</f>
        <v/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2:37" ht="15" customHeight="1" x14ac:dyDescent="0.7">
      <c r="C43" s="16"/>
      <c r="D43" s="60" t="s">
        <v>41</v>
      </c>
      <c r="E43" s="52"/>
      <c r="F43" s="52"/>
      <c r="G43" s="52"/>
      <c r="H43" s="52"/>
      <c r="I43" s="52"/>
      <c r="J43" s="52"/>
      <c r="K43" s="53"/>
      <c r="L43" s="61" t="str">
        <f>IF(DBCS(VLOOKUP($E$2,入力フォーム!$B$6:$BO$55,ROW()+2,FALSE)&amp;"")=DBCS(L18),"",VLOOKUP($E$2,入力フォーム!$B$6:$BO$55,ROW()+2,FALSE)&amp;"")</f>
        <v/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</row>
    <row r="44" spans="2:37" ht="15" customHeight="1" thickBot="1" x14ac:dyDescent="0.75">
      <c r="C44" s="127" t="s">
        <v>31</v>
      </c>
      <c r="D44" s="128"/>
      <c r="E44" s="128"/>
      <c r="F44" s="128"/>
      <c r="G44" s="128"/>
      <c r="H44" s="128"/>
      <c r="I44" s="128"/>
      <c r="J44" s="128"/>
      <c r="K44" s="129"/>
      <c r="L44" s="67" t="str">
        <f>IF(DBCS(VLOOKUP($E$2,入力フォーム!$B$6:$BO$55,ROW()+2,FALSE)&amp;"")=DBCS(L19),"",VLOOKUP($E$2,入力フォーム!$B$6:$BO$55,ROW()+2,FALSE)&amp;"")</f>
        <v/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9"/>
    </row>
    <row r="45" spans="2:37" ht="12" customHeight="1" thickTop="1" x14ac:dyDescent="0.7">
      <c r="D45" s="17"/>
      <c r="E45" s="17"/>
      <c r="F45" s="17"/>
      <c r="G45" s="17"/>
      <c r="H45" s="17"/>
      <c r="I45" s="17"/>
      <c r="J45" s="17"/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 ht="15.65" customHeight="1" thickBot="1" x14ac:dyDescent="0.75">
      <c r="C46" s="18" t="s">
        <v>25</v>
      </c>
    </row>
    <row r="47" spans="2:37" ht="36" customHeight="1" thickTop="1" thickBot="1" x14ac:dyDescent="0.75">
      <c r="B47" s="5"/>
      <c r="C47" s="118" t="str">
        <f>VLOOKUP($E$2,入力フォーム!$B$6:$BO$55,ROW()-8,FALSE)&amp;""</f>
        <v/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20"/>
    </row>
    <row r="48" spans="2:37" ht="18.899999999999999" thickTop="1" thickBot="1" x14ac:dyDescent="0.75"/>
    <row r="49" spans="1:39" ht="17.5" customHeight="1" x14ac:dyDescent="0.7">
      <c r="A49" s="85" t="s">
        <v>78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</row>
    <row r="50" spans="1:39" ht="4.75" customHeight="1" thickBo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65" customHeight="1" thickTop="1" x14ac:dyDescent="0.7">
      <c r="C51" s="90" t="s">
        <v>124</v>
      </c>
      <c r="D51" s="91"/>
      <c r="E51" s="91"/>
      <c r="F51" s="91"/>
      <c r="G51" s="91"/>
      <c r="H51" s="91"/>
      <c r="I51" s="91"/>
      <c r="J51" s="91"/>
      <c r="K51" s="92"/>
      <c r="L51" s="54" t="str">
        <f>IF(VLOOKUP($E$2,入力フォーム!$B$6:$BO$55,ROW()-4,FALSE)="","",LEFT(VLOOKUP($E$2,入力フォーム!$B$6:$BO$55,ROW()-4,FALSE),4)&amp;"/"&amp;MID(VLOOKUP($E$2,入力フォーム!$B$6:$BO$55,ROW()-4,FALSE),5,2)&amp;"/"&amp;MID(VLOOKUP($E$2,入力フォーム!$B$6:$BO$55,ROW()-4,FALSE),7,2))</f>
        <v/>
      </c>
      <c r="M51" s="55"/>
      <c r="N51" s="55"/>
      <c r="O51" s="55"/>
      <c r="P51" s="55"/>
      <c r="Q51" s="55"/>
      <c r="R51" s="55"/>
      <c r="S51" s="55"/>
      <c r="T51" s="55"/>
      <c r="U51" s="130" t="s">
        <v>125</v>
      </c>
      <c r="V51" s="91"/>
      <c r="W51" s="91"/>
      <c r="X51" s="91"/>
      <c r="Y51" s="91"/>
      <c r="Z51" s="91"/>
      <c r="AA51" s="91"/>
      <c r="AB51" s="91"/>
      <c r="AC51" s="92"/>
      <c r="AD51" s="54" t="str">
        <f>VLOOKUP($E$2,入力フォーム!$B$6:$BO$55,ROW()-3,FALSE)&amp;""</f>
        <v/>
      </c>
      <c r="AE51" s="55"/>
      <c r="AF51" s="55"/>
      <c r="AG51" s="55"/>
      <c r="AH51" s="55"/>
      <c r="AI51" s="55"/>
      <c r="AJ51" s="55"/>
      <c r="AK51" s="56"/>
    </row>
    <row r="52" spans="1:39" ht="15.65" customHeight="1" x14ac:dyDescent="0.7">
      <c r="C52" s="121" t="s">
        <v>79</v>
      </c>
      <c r="D52" s="122"/>
      <c r="E52" s="122"/>
      <c r="F52" s="122"/>
      <c r="G52" s="122"/>
      <c r="H52" s="122"/>
      <c r="I52" s="122"/>
      <c r="J52" s="122"/>
      <c r="K52" s="123"/>
      <c r="L52" s="61" t="str">
        <f>VLOOKUP($E$2,入力フォーム!$B$6:$BO$55,ROW()-3,FALSE)&amp;""</f>
        <v/>
      </c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</row>
    <row r="53" spans="1:39" ht="15.65" customHeight="1" x14ac:dyDescent="0.7">
      <c r="C53" s="124" t="s">
        <v>126</v>
      </c>
      <c r="D53" s="125"/>
      <c r="E53" s="125"/>
      <c r="F53" s="125"/>
      <c r="G53" s="125"/>
      <c r="H53" s="125"/>
      <c r="I53" s="125"/>
      <c r="J53" s="125"/>
      <c r="K53" s="126"/>
      <c r="L53" s="61" t="str">
        <f>VLOOKUP($E$2,入力フォーム!$B$6:$BO$55,ROW()-3,FALSE)&amp;""</f>
        <v/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</row>
    <row r="54" spans="1:39" ht="15.65" customHeight="1" x14ac:dyDescent="0.7">
      <c r="C54" s="93" t="s">
        <v>127</v>
      </c>
      <c r="D54" s="83"/>
      <c r="E54" s="83"/>
      <c r="F54" s="83"/>
      <c r="G54" s="83"/>
      <c r="H54" s="83"/>
      <c r="I54" s="83"/>
      <c r="J54" s="83"/>
      <c r="K54" s="84"/>
      <c r="L54" s="61" t="str">
        <f>VLOOKUP($E$2,入力フォーム!$B$6:$BO$55,ROW()-3,FALSE)&amp;""</f>
        <v/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</row>
    <row r="55" spans="1:39" ht="15.65" customHeight="1" thickBot="1" x14ac:dyDescent="0.75">
      <c r="C55" s="127" t="s">
        <v>128</v>
      </c>
      <c r="D55" s="128"/>
      <c r="E55" s="128"/>
      <c r="F55" s="128"/>
      <c r="G55" s="128"/>
      <c r="H55" s="128"/>
      <c r="I55" s="128"/>
      <c r="J55" s="128"/>
      <c r="K55" s="129"/>
      <c r="L55" s="67" t="str">
        <f>VLOOKUP($E$2,入力フォーム!$B$6:$BO$55,ROW()-3,FALSE)&amp;""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</row>
    <row r="56" spans="1:39" ht="18.45" thickTop="1" x14ac:dyDescent="0.7"/>
    <row r="57" spans="1:39" ht="19.75" thickBot="1" x14ac:dyDescent="0.75">
      <c r="C57" s="18" t="s">
        <v>25</v>
      </c>
    </row>
    <row r="58" spans="1:39" ht="36" customHeight="1" thickTop="1" thickBot="1" x14ac:dyDescent="0.75">
      <c r="C58" s="118" t="str">
        <f>VLOOKUP($E$2,入力フォーム!$B$6:$BO$55,ROW()-5,FALSE)&amp;""</f>
        <v/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</row>
    <row r="59" spans="1:39" ht="18.45" thickTop="1" x14ac:dyDescent="0.7"/>
  </sheetData>
  <sheetProtection algorithmName="SHA-512" hashValue="gtufL53/LG8rBXt0O9aRjghEMb8Y4u9U8mcXqX1TeF1chzL+Km9FDG2uOQbBW5zhP9flO0yqc94xlwFBkfv1LA==" saltValue="5b/H0QZY+xy+y1ArZS628w==" spinCount="100000" sheet="1" selectLockedCells="1"/>
  <mergeCells count="108">
    <mergeCell ref="C55:K55"/>
    <mergeCell ref="L55:AK55"/>
    <mergeCell ref="C58:AK58"/>
    <mergeCell ref="C52:K52"/>
    <mergeCell ref="L52:AK52"/>
    <mergeCell ref="C53:K53"/>
    <mergeCell ref="L53:AK53"/>
    <mergeCell ref="C54:K54"/>
    <mergeCell ref="L54:AK54"/>
    <mergeCell ref="C44:K44"/>
    <mergeCell ref="L44:AK44"/>
    <mergeCell ref="C47:AK47"/>
    <mergeCell ref="A49:AM49"/>
    <mergeCell ref="C51:K51"/>
    <mergeCell ref="L51:T51"/>
    <mergeCell ref="U51:AC51"/>
    <mergeCell ref="AD51:AK51"/>
    <mergeCell ref="C41:K41"/>
    <mergeCell ref="L41:AK41"/>
    <mergeCell ref="C42:K42"/>
    <mergeCell ref="L42:AK42"/>
    <mergeCell ref="D43:K43"/>
    <mergeCell ref="L43:AK43"/>
    <mergeCell ref="C39:K39"/>
    <mergeCell ref="L39:AK39"/>
    <mergeCell ref="C40:K40"/>
    <mergeCell ref="L40:T40"/>
    <mergeCell ref="U40:AC40"/>
    <mergeCell ref="AD40:AK40"/>
    <mergeCell ref="D35:K35"/>
    <mergeCell ref="L35:T35"/>
    <mergeCell ref="U35:AC35"/>
    <mergeCell ref="AD35:AK35"/>
    <mergeCell ref="D36:K36"/>
    <mergeCell ref="L36:AK36"/>
    <mergeCell ref="E33:K33"/>
    <mergeCell ref="L33:AK33"/>
    <mergeCell ref="D34:K34"/>
    <mergeCell ref="L34:T34"/>
    <mergeCell ref="U34:AC34"/>
    <mergeCell ref="AD34:AK34"/>
    <mergeCell ref="AD28:AK28"/>
    <mergeCell ref="C29:K29"/>
    <mergeCell ref="L29:AK29"/>
    <mergeCell ref="C30:AK30"/>
    <mergeCell ref="D31:K31"/>
    <mergeCell ref="L31:AK31"/>
    <mergeCell ref="C26:K28"/>
    <mergeCell ref="L26:Q28"/>
    <mergeCell ref="R26:T28"/>
    <mergeCell ref="U26:AC26"/>
    <mergeCell ref="AD26:AK26"/>
    <mergeCell ref="U27:AC27"/>
    <mergeCell ref="AD27:AK27"/>
    <mergeCell ref="V28:AC28"/>
    <mergeCell ref="E32:K32"/>
    <mergeCell ref="L32:AK32"/>
    <mergeCell ref="C22:K22"/>
    <mergeCell ref="L22:Q22"/>
    <mergeCell ref="R22:T22"/>
    <mergeCell ref="U22:AC22"/>
    <mergeCell ref="AD22:AK22"/>
    <mergeCell ref="C23:K25"/>
    <mergeCell ref="L23:Q25"/>
    <mergeCell ref="R23:T25"/>
    <mergeCell ref="U23:AC23"/>
    <mergeCell ref="AD23:AK23"/>
    <mergeCell ref="U24:AC25"/>
    <mergeCell ref="AD24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B6:AL6"/>
    <mergeCell ref="C9:K9"/>
    <mergeCell ref="L9:Z9"/>
    <mergeCell ref="AA9:AG9"/>
    <mergeCell ref="AH9:AK9"/>
    <mergeCell ref="C10:K10"/>
    <mergeCell ref="L10:AK10"/>
    <mergeCell ref="C2:D2"/>
    <mergeCell ref="E2:I2"/>
    <mergeCell ref="AA2:AC2"/>
    <mergeCell ref="AD2:AK2"/>
    <mergeCell ref="C4:P4"/>
    <mergeCell ref="Q4:R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cellComments="asDisplayed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51</vt:i4>
      </vt:variant>
      <vt:variant>
        <vt:lpstr>名前付き一覧</vt:lpstr>
      </vt:variant>
      <vt:variant>
        <vt:i4>50</vt:i4>
      </vt:variant>
    </vt:vector>
  </HeadingPairs>
  <TitlesOfParts>
    <vt:vector size="101" baseType="lpstr">
      <vt:lpstr>入力フォーム</vt:lpstr>
      <vt:lpstr>顧客別確認シート</vt:lpstr>
      <vt:lpstr>顧客別確認シート (2)</vt:lpstr>
      <vt:lpstr>顧客別確認シート (3)</vt:lpstr>
      <vt:lpstr>顧客別確認シート (4)</vt:lpstr>
      <vt:lpstr>顧客別確認シート (5)</vt:lpstr>
      <vt:lpstr>顧客別確認シート (6)</vt:lpstr>
      <vt:lpstr>顧客別確認シート (7)</vt:lpstr>
      <vt:lpstr>顧客別確認シート (8)</vt:lpstr>
      <vt:lpstr>顧客別確認シート (9)</vt:lpstr>
      <vt:lpstr>顧客別確認シート (10)</vt:lpstr>
      <vt:lpstr>顧客別確認シート (11)</vt:lpstr>
      <vt:lpstr>顧客別確認シート (12)</vt:lpstr>
      <vt:lpstr>顧客別確認シート (13)</vt:lpstr>
      <vt:lpstr>顧客別確認シート (14)</vt:lpstr>
      <vt:lpstr>顧客別確認シート (15)</vt:lpstr>
      <vt:lpstr>顧客別確認シート (16)</vt:lpstr>
      <vt:lpstr>顧客別確認シート (17)</vt:lpstr>
      <vt:lpstr>顧客別確認シート (18)</vt:lpstr>
      <vt:lpstr>顧客別確認シート (19)</vt:lpstr>
      <vt:lpstr>顧客別確認シート (20)</vt:lpstr>
      <vt:lpstr>顧客別確認シート (21)</vt:lpstr>
      <vt:lpstr>顧客別確認シート (22)</vt:lpstr>
      <vt:lpstr>顧客別確認シート (23)</vt:lpstr>
      <vt:lpstr>顧客別確認シート (24)</vt:lpstr>
      <vt:lpstr>顧客別確認シート (25)</vt:lpstr>
      <vt:lpstr>顧客別確認シート (26)</vt:lpstr>
      <vt:lpstr>顧客別確認シート (27)</vt:lpstr>
      <vt:lpstr>顧客別確認シート (28)</vt:lpstr>
      <vt:lpstr>顧客別確認シート (29)</vt:lpstr>
      <vt:lpstr>顧客別確認シート (30)</vt:lpstr>
      <vt:lpstr>顧客別確認シート (31)</vt:lpstr>
      <vt:lpstr>顧客別確認シート (32)</vt:lpstr>
      <vt:lpstr>顧客別確認シート (33)</vt:lpstr>
      <vt:lpstr>顧客別確認シート (34)</vt:lpstr>
      <vt:lpstr>顧客別確認シート (35)</vt:lpstr>
      <vt:lpstr>顧客別確認シート (36)</vt:lpstr>
      <vt:lpstr>顧客別確認シート (37)</vt:lpstr>
      <vt:lpstr>顧客別確認シート (38)</vt:lpstr>
      <vt:lpstr>顧客別確認シート (39)</vt:lpstr>
      <vt:lpstr>顧客別確認シート (40)</vt:lpstr>
      <vt:lpstr>顧客別確認シート (41)</vt:lpstr>
      <vt:lpstr>顧客別確認シート (42)</vt:lpstr>
      <vt:lpstr>顧客別確認シート (43)</vt:lpstr>
      <vt:lpstr>顧客別確認シート (44)</vt:lpstr>
      <vt:lpstr>顧客別確認シート (45)</vt:lpstr>
      <vt:lpstr>顧客別確認シート (46)</vt:lpstr>
      <vt:lpstr>顧客別確認シート (47)</vt:lpstr>
      <vt:lpstr>顧客別確認シート (48)</vt:lpstr>
      <vt:lpstr>顧客別確認シート (49)</vt:lpstr>
      <vt:lpstr>顧客別確認シート (50)</vt:lpstr>
      <vt:lpstr>顧客別確認シート!Print_Area</vt:lpstr>
      <vt:lpstr>'顧客別確認シート (10)'!Print_Area</vt:lpstr>
      <vt:lpstr>'顧客別確認シート (11)'!Print_Area</vt:lpstr>
      <vt:lpstr>'顧客別確認シート (12)'!Print_Area</vt:lpstr>
      <vt:lpstr>'顧客別確認シート (13)'!Print_Area</vt:lpstr>
      <vt:lpstr>'顧客別確認シート (14)'!Print_Area</vt:lpstr>
      <vt:lpstr>'顧客別確認シート (15)'!Print_Area</vt:lpstr>
      <vt:lpstr>'顧客別確認シート (16)'!Print_Area</vt:lpstr>
      <vt:lpstr>'顧客別確認シート (17)'!Print_Area</vt:lpstr>
      <vt:lpstr>'顧客別確認シート (18)'!Print_Area</vt:lpstr>
      <vt:lpstr>'顧客別確認シート (19)'!Print_Area</vt:lpstr>
      <vt:lpstr>'顧客別確認シート (2)'!Print_Area</vt:lpstr>
      <vt:lpstr>'顧客別確認シート (20)'!Print_Area</vt:lpstr>
      <vt:lpstr>'顧客別確認シート (21)'!Print_Area</vt:lpstr>
      <vt:lpstr>'顧客別確認シート (22)'!Print_Area</vt:lpstr>
      <vt:lpstr>'顧客別確認シート (23)'!Print_Area</vt:lpstr>
      <vt:lpstr>'顧客別確認シート (24)'!Print_Area</vt:lpstr>
      <vt:lpstr>'顧客別確認シート (25)'!Print_Area</vt:lpstr>
      <vt:lpstr>'顧客別確認シート (26)'!Print_Area</vt:lpstr>
      <vt:lpstr>'顧客別確認シート (27)'!Print_Area</vt:lpstr>
      <vt:lpstr>'顧客別確認シート (28)'!Print_Area</vt:lpstr>
      <vt:lpstr>'顧客別確認シート (29)'!Print_Area</vt:lpstr>
      <vt:lpstr>'顧客別確認シート (3)'!Print_Area</vt:lpstr>
      <vt:lpstr>'顧客別確認シート (30)'!Print_Area</vt:lpstr>
      <vt:lpstr>'顧客別確認シート (31)'!Print_Area</vt:lpstr>
      <vt:lpstr>'顧客別確認シート (32)'!Print_Area</vt:lpstr>
      <vt:lpstr>'顧客別確認シート (33)'!Print_Area</vt:lpstr>
      <vt:lpstr>'顧客別確認シート (34)'!Print_Area</vt:lpstr>
      <vt:lpstr>'顧客別確認シート (35)'!Print_Area</vt:lpstr>
      <vt:lpstr>'顧客別確認シート (36)'!Print_Area</vt:lpstr>
      <vt:lpstr>'顧客別確認シート (37)'!Print_Area</vt:lpstr>
      <vt:lpstr>'顧客別確認シート (38)'!Print_Area</vt:lpstr>
      <vt:lpstr>'顧客別確認シート (39)'!Print_Area</vt:lpstr>
      <vt:lpstr>'顧客別確認シート (4)'!Print_Area</vt:lpstr>
      <vt:lpstr>'顧客別確認シート (40)'!Print_Area</vt:lpstr>
      <vt:lpstr>'顧客別確認シート (41)'!Print_Area</vt:lpstr>
      <vt:lpstr>'顧客別確認シート (42)'!Print_Area</vt:lpstr>
      <vt:lpstr>'顧客別確認シート (43)'!Print_Area</vt:lpstr>
      <vt:lpstr>'顧客別確認シート (44)'!Print_Area</vt:lpstr>
      <vt:lpstr>'顧客別確認シート (45)'!Print_Area</vt:lpstr>
      <vt:lpstr>'顧客別確認シート (46)'!Print_Area</vt:lpstr>
      <vt:lpstr>'顧客別確認シート (47)'!Print_Area</vt:lpstr>
      <vt:lpstr>'顧客別確認シート (48)'!Print_Area</vt:lpstr>
      <vt:lpstr>'顧客別確認シート (49)'!Print_Area</vt:lpstr>
      <vt:lpstr>'顧客別確認シート (5)'!Print_Area</vt:lpstr>
      <vt:lpstr>'顧客別確認シート (50)'!Print_Area</vt:lpstr>
      <vt:lpstr>'顧客別確認シート (6)'!Print_Area</vt:lpstr>
      <vt:lpstr>'顧客別確認シート (7)'!Print_Area</vt:lpstr>
      <vt:lpstr>'顧客別確認シート (8)'!Print_Area</vt:lpstr>
      <vt:lpstr>'顧客別確認シート (9)'!Print_Area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2018-11-01T22:39:22Z</cp:lastPrinted>
  <dcterms:created xsi:type="dcterms:W3CDTF">2018-04-03T01:50:55Z</dcterms:created>
  <dcterms:modified xsi:type="dcterms:W3CDTF">2020-01-06T04:50:52Z</dcterms:modified>
</cp:coreProperties>
</file>