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DIRGROUP\電取委ガス関係\地方ガススイッチング\検討項目別\レイアウト\全様式\20191220 最終版（修正反映）\"/>
    </mc:Choice>
  </mc:AlternateContent>
  <bookViews>
    <workbookView xWindow="28697" yWindow="-4423" windowWidth="24223" windowHeight="13123"/>
  </bookViews>
  <sheets>
    <sheet name="入力フォーム" sheetId="1" r:id="rId1"/>
    <sheet name="顧客別確認シート" sheetId="5" r:id="rId2"/>
    <sheet name="顧客別確認シート (2)" sheetId="6" r:id="rId3"/>
    <sheet name="顧客別確認シート (3)" sheetId="7" r:id="rId4"/>
    <sheet name="顧客別確認シート (4)" sheetId="8" r:id="rId5"/>
    <sheet name="顧客別確認シート (5)" sheetId="9" r:id="rId6"/>
    <sheet name="顧客別確認シート (6)" sheetId="10" r:id="rId7"/>
    <sheet name="顧客別確認シート (7)" sheetId="11" r:id="rId8"/>
    <sheet name="顧客別確認シート (8)" sheetId="12" r:id="rId9"/>
    <sheet name="顧客別確認シート (9)" sheetId="13" r:id="rId10"/>
    <sheet name="顧客別確認シート (10)" sheetId="14" r:id="rId11"/>
    <sheet name="顧客別確認シート (11)" sheetId="15" r:id="rId12"/>
    <sheet name="顧客別確認シート (12)" sheetId="16" r:id="rId13"/>
    <sheet name="顧客別確認シート (13)" sheetId="17" r:id="rId14"/>
    <sheet name="顧客別確認シート (14)" sheetId="18" r:id="rId15"/>
    <sheet name="顧客別確認シート (15)" sheetId="19" r:id="rId16"/>
    <sheet name="顧客別確認シート (16)" sheetId="20" r:id="rId17"/>
    <sheet name="顧客別確認シート (17)" sheetId="21" r:id="rId18"/>
    <sheet name="顧客別確認シート (18)" sheetId="22" r:id="rId19"/>
    <sheet name="顧客別確認シート (19)" sheetId="23" r:id="rId20"/>
    <sheet name="顧客別確認シート (20)" sheetId="24" r:id="rId21"/>
    <sheet name="顧客別確認シート (21)" sheetId="25" r:id="rId22"/>
    <sheet name="顧客別確認シート (22)" sheetId="26" r:id="rId23"/>
    <sheet name="顧客別確認シート (23)" sheetId="27" r:id="rId24"/>
    <sheet name="顧客別確認シート (24)" sheetId="28" r:id="rId25"/>
    <sheet name="顧客別確認シート (25)" sheetId="29" r:id="rId26"/>
    <sheet name="顧客別確認シート (26)" sheetId="30" r:id="rId27"/>
    <sheet name="顧客別確認シート (27)" sheetId="31" r:id="rId28"/>
    <sheet name="顧客別確認シート (28)" sheetId="32" r:id="rId29"/>
    <sheet name="顧客別確認シート (29)" sheetId="33" r:id="rId30"/>
    <sheet name="顧客別確認シート (30)" sheetId="34" r:id="rId31"/>
    <sheet name="顧客別確認シート (31)" sheetId="35" r:id="rId32"/>
    <sheet name="顧客別確認シート (32)" sheetId="36" r:id="rId33"/>
    <sheet name="顧客別確認シート (33)" sheetId="37" r:id="rId34"/>
    <sheet name="顧客別確認シート (34)" sheetId="38" r:id="rId35"/>
    <sheet name="顧客別確認シート (35)" sheetId="39" r:id="rId36"/>
    <sheet name="顧客別確認シート (36)" sheetId="40" r:id="rId37"/>
    <sheet name="顧客別確認シート (37)" sheetId="41" r:id="rId38"/>
    <sheet name="顧客別確認シート (38)" sheetId="42" r:id="rId39"/>
    <sheet name="顧客別確認シート (39)" sheetId="43" r:id="rId40"/>
    <sheet name="顧客別確認シート (40)" sheetId="44" r:id="rId41"/>
    <sheet name="顧客別確認シート (41)" sheetId="45" r:id="rId42"/>
    <sheet name="顧客別確認シート (42)" sheetId="46" r:id="rId43"/>
    <sheet name="顧客別確認シート (43)" sheetId="47" r:id="rId44"/>
    <sheet name="顧客別確認シート (44)" sheetId="48" r:id="rId45"/>
    <sheet name="顧客別確認シート (45)" sheetId="49" r:id="rId46"/>
    <sheet name="顧客別確認シート (46)" sheetId="50" r:id="rId47"/>
    <sheet name="顧客別確認シート (47)" sheetId="51" r:id="rId48"/>
    <sheet name="顧客別確認シート (48)" sheetId="52" r:id="rId49"/>
    <sheet name="顧客別確認シート (49)" sheetId="53" r:id="rId50"/>
    <sheet name="顧客別確認シート (50)" sheetId="54" r:id="rId51"/>
  </sheets>
  <definedNames>
    <definedName name="_xlnm.Print_Area" localSheetId="1">顧客別確認シート!$A$1:$AM$44</definedName>
    <definedName name="_xlnm.Print_Area" localSheetId="10">'顧客別確認シート (10)'!$A$1:$AM$44</definedName>
    <definedName name="_xlnm.Print_Area" localSheetId="11">'顧客別確認シート (11)'!$A$1:$AM$44</definedName>
    <definedName name="_xlnm.Print_Area" localSheetId="12">'顧客別確認シート (12)'!$A$1:$AM$44</definedName>
    <definedName name="_xlnm.Print_Area" localSheetId="13">'顧客別確認シート (13)'!$A$1:$AM$44</definedName>
    <definedName name="_xlnm.Print_Area" localSheetId="14">'顧客別確認シート (14)'!$A$1:$AM$44</definedName>
    <definedName name="_xlnm.Print_Area" localSheetId="15">'顧客別確認シート (15)'!$A$1:$AM$44</definedName>
    <definedName name="_xlnm.Print_Area" localSheetId="16">'顧客別確認シート (16)'!$A$1:$AM$44</definedName>
    <definedName name="_xlnm.Print_Area" localSheetId="17">'顧客別確認シート (17)'!$A$1:$AM$44</definedName>
    <definedName name="_xlnm.Print_Area" localSheetId="18">'顧客別確認シート (18)'!$A$1:$AM$44</definedName>
    <definedName name="_xlnm.Print_Area" localSheetId="19">'顧客別確認シート (19)'!$A$1:$AM$44</definedName>
    <definedName name="_xlnm.Print_Area" localSheetId="2">'顧客別確認シート (2)'!$A$1:$AM$44</definedName>
    <definedName name="_xlnm.Print_Area" localSheetId="20">'顧客別確認シート (20)'!$A$1:$AM$44</definedName>
    <definedName name="_xlnm.Print_Area" localSheetId="21">'顧客別確認シート (21)'!$A$1:$AM$44</definedName>
    <definedName name="_xlnm.Print_Area" localSheetId="22">'顧客別確認シート (22)'!$A$1:$AM$44</definedName>
    <definedName name="_xlnm.Print_Area" localSheetId="23">'顧客別確認シート (23)'!$A$1:$AM$44</definedName>
    <definedName name="_xlnm.Print_Area" localSheetId="24">'顧客別確認シート (24)'!$A$1:$AM$44</definedName>
    <definedName name="_xlnm.Print_Area" localSheetId="25">'顧客別確認シート (25)'!$A$1:$AM$44</definedName>
    <definedName name="_xlnm.Print_Area" localSheetId="26">'顧客別確認シート (26)'!$A$1:$AM$44</definedName>
    <definedName name="_xlnm.Print_Area" localSheetId="27">'顧客別確認シート (27)'!$A$1:$AM$44</definedName>
    <definedName name="_xlnm.Print_Area" localSheetId="28">'顧客別確認シート (28)'!$A$1:$AM$44</definedName>
    <definedName name="_xlnm.Print_Area" localSheetId="29">'顧客別確認シート (29)'!$A$1:$AM$44</definedName>
    <definedName name="_xlnm.Print_Area" localSheetId="3">'顧客別確認シート (3)'!$A$1:$AM$44</definedName>
    <definedName name="_xlnm.Print_Area" localSheetId="30">'顧客別確認シート (30)'!$A$1:$AM$44</definedName>
    <definedName name="_xlnm.Print_Area" localSheetId="31">'顧客別確認シート (31)'!$A$1:$AM$44</definedName>
    <definedName name="_xlnm.Print_Area" localSheetId="32">'顧客別確認シート (32)'!$A$1:$AM$44</definedName>
    <definedName name="_xlnm.Print_Area" localSheetId="33">'顧客別確認シート (33)'!$A$1:$AM$44</definedName>
    <definedName name="_xlnm.Print_Area" localSheetId="34">'顧客別確認シート (34)'!$A$1:$AM$44</definedName>
    <definedName name="_xlnm.Print_Area" localSheetId="35">'顧客別確認シート (35)'!$A$1:$AM$44</definedName>
    <definedName name="_xlnm.Print_Area" localSheetId="36">'顧客別確認シート (36)'!$A$1:$AM$44</definedName>
    <definedName name="_xlnm.Print_Area" localSheetId="37">'顧客別確認シート (37)'!$A$1:$AM$44</definedName>
    <definedName name="_xlnm.Print_Area" localSheetId="38">'顧客別確認シート (38)'!$A$1:$AM$44</definedName>
    <definedName name="_xlnm.Print_Area" localSheetId="39">'顧客別確認シート (39)'!$A$1:$AM$44</definedName>
    <definedName name="_xlnm.Print_Area" localSheetId="4">'顧客別確認シート (4)'!$A$1:$AM$44</definedName>
    <definedName name="_xlnm.Print_Area" localSheetId="40">'顧客別確認シート (40)'!$A$1:$AM$44</definedName>
    <definedName name="_xlnm.Print_Area" localSheetId="41">'顧客別確認シート (41)'!$A$1:$AM$44</definedName>
    <definedName name="_xlnm.Print_Area" localSheetId="42">'顧客別確認シート (42)'!$A$1:$AM$44</definedName>
    <definedName name="_xlnm.Print_Area" localSheetId="43">'顧客別確認シート (43)'!$A$1:$AM$44</definedName>
    <definedName name="_xlnm.Print_Area" localSheetId="44">'顧客別確認シート (44)'!$A$1:$AM$44</definedName>
    <definedName name="_xlnm.Print_Area" localSheetId="45">'顧客別確認シート (45)'!$A$1:$AM$44</definedName>
    <definedName name="_xlnm.Print_Area" localSheetId="46">'顧客別確認シート (46)'!$A$1:$AM$44</definedName>
    <definedName name="_xlnm.Print_Area" localSheetId="47">'顧客別確認シート (47)'!$A$1:$AM$44</definedName>
    <definedName name="_xlnm.Print_Area" localSheetId="48">'顧客別確認シート (48)'!$A$1:$AM$44</definedName>
    <definedName name="_xlnm.Print_Area" localSheetId="49">'顧客別確認シート (49)'!$A$1:$AM$44</definedName>
    <definedName name="_xlnm.Print_Area" localSheetId="5">'顧客別確認シート (5)'!$A$1:$AM$44</definedName>
    <definedName name="_xlnm.Print_Area" localSheetId="50">'顧客別確認シート (50)'!$A$1:$AM$44</definedName>
    <definedName name="_xlnm.Print_Area" localSheetId="6">'顧客別確認シート (6)'!$A$1:$AM$44</definedName>
    <definedName name="_xlnm.Print_Area" localSheetId="7">'顧客別確認シート (7)'!$A$1:$AM$44</definedName>
    <definedName name="_xlnm.Print_Area" localSheetId="8">'顧客別確認シート (8)'!$A$1:$AM$44</definedName>
    <definedName name="_xlnm.Print_Area" localSheetId="9">'顧客別確認シート (9)'!$A$1:$AM$44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54" l="1"/>
  <c r="L40" i="54"/>
  <c r="L39" i="54"/>
  <c r="L38" i="54"/>
  <c r="L37" i="54"/>
  <c r="L36" i="54"/>
  <c r="L35" i="54"/>
  <c r="L34" i="54"/>
  <c r="L33" i="54"/>
  <c r="L32" i="54"/>
  <c r="L31" i="54"/>
  <c r="L30" i="54"/>
  <c r="L29" i="54"/>
  <c r="L28" i="54"/>
  <c r="L27" i="54"/>
  <c r="L25" i="54"/>
  <c r="L24" i="54"/>
  <c r="L23" i="54"/>
  <c r="L22" i="54"/>
  <c r="L17" i="54"/>
  <c r="L16" i="54"/>
  <c r="L15" i="54"/>
  <c r="L14" i="54"/>
  <c r="L13" i="54"/>
  <c r="AC13" i="54" s="1"/>
  <c r="L11" i="54"/>
  <c r="L10" i="54"/>
  <c r="AH9" i="54"/>
  <c r="L9" i="54"/>
  <c r="C4" i="54"/>
  <c r="AD2" i="54"/>
  <c r="C43" i="53"/>
  <c r="L40" i="53"/>
  <c r="L39" i="53"/>
  <c r="L38" i="53"/>
  <c r="L37" i="53"/>
  <c r="L36" i="53"/>
  <c r="L35" i="53"/>
  <c r="L34" i="53"/>
  <c r="L33" i="53"/>
  <c r="L32" i="53"/>
  <c r="L31" i="53"/>
  <c r="L30" i="53"/>
  <c r="L29" i="53"/>
  <c r="L28" i="53"/>
  <c r="L27" i="53"/>
  <c r="L25" i="53"/>
  <c r="L24" i="53"/>
  <c r="L23" i="53"/>
  <c r="L22" i="53"/>
  <c r="L17" i="53"/>
  <c r="L16" i="53"/>
  <c r="L15" i="53"/>
  <c r="L14" i="53"/>
  <c r="L13" i="53"/>
  <c r="AC13" i="53" s="1"/>
  <c r="L11" i="53"/>
  <c r="L10" i="53"/>
  <c r="AH9" i="53"/>
  <c r="L9" i="53"/>
  <c r="C4" i="53"/>
  <c r="AD2" i="53"/>
  <c r="C43" i="52"/>
  <c r="L40" i="52"/>
  <c r="L39" i="52"/>
  <c r="L38" i="52"/>
  <c r="L37" i="52"/>
  <c r="L36" i="52"/>
  <c r="L35" i="52"/>
  <c r="L34" i="52"/>
  <c r="L33" i="52"/>
  <c r="L32" i="52"/>
  <c r="L31" i="52"/>
  <c r="L30" i="52"/>
  <c r="L29" i="52"/>
  <c r="L28" i="52"/>
  <c r="L27" i="52"/>
  <c r="L25" i="52"/>
  <c r="L24" i="52"/>
  <c r="L23" i="52"/>
  <c r="L22" i="52"/>
  <c r="L17" i="52"/>
  <c r="L16" i="52"/>
  <c r="L15" i="52"/>
  <c r="L14" i="52"/>
  <c r="L13" i="52"/>
  <c r="AC13" i="52" s="1"/>
  <c r="L11" i="52"/>
  <c r="L10" i="52"/>
  <c r="AH9" i="52"/>
  <c r="L9" i="52"/>
  <c r="C4" i="52"/>
  <c r="AD2" i="52"/>
  <c r="C43" i="51"/>
  <c r="L40" i="51"/>
  <c r="L39" i="51"/>
  <c r="L38" i="51"/>
  <c r="L37" i="51"/>
  <c r="L36" i="51"/>
  <c r="L35" i="51"/>
  <c r="L34" i="51"/>
  <c r="L33" i="51"/>
  <c r="L32" i="51"/>
  <c r="L31" i="51"/>
  <c r="L30" i="51"/>
  <c r="L29" i="51"/>
  <c r="L28" i="51"/>
  <c r="L27" i="51"/>
  <c r="L25" i="51"/>
  <c r="L24" i="51"/>
  <c r="L23" i="51"/>
  <c r="L22" i="51"/>
  <c r="L17" i="51"/>
  <c r="L16" i="51"/>
  <c r="L15" i="51"/>
  <c r="L14" i="51"/>
  <c r="L13" i="51"/>
  <c r="AC13" i="51" s="1"/>
  <c r="L11" i="51"/>
  <c r="L10" i="51"/>
  <c r="AH9" i="51"/>
  <c r="L9" i="51"/>
  <c r="C4" i="51"/>
  <c r="AD2" i="51"/>
  <c r="C43" i="50"/>
  <c r="L40" i="50"/>
  <c r="L39" i="50"/>
  <c r="L38" i="50"/>
  <c r="L37" i="50"/>
  <c r="L36" i="50"/>
  <c r="L35" i="50"/>
  <c r="L34" i="50"/>
  <c r="L33" i="50"/>
  <c r="L32" i="50"/>
  <c r="L31" i="50"/>
  <c r="L30" i="50"/>
  <c r="L29" i="50"/>
  <c r="L28" i="50"/>
  <c r="L27" i="50"/>
  <c r="L25" i="50"/>
  <c r="L24" i="50"/>
  <c r="L23" i="50"/>
  <c r="L22" i="50"/>
  <c r="L17" i="50"/>
  <c r="L16" i="50"/>
  <c r="L15" i="50"/>
  <c r="L14" i="50"/>
  <c r="L13" i="50"/>
  <c r="AC13" i="50" s="1"/>
  <c r="L11" i="50"/>
  <c r="L10" i="50"/>
  <c r="AH9" i="50"/>
  <c r="L9" i="50"/>
  <c r="C4" i="50"/>
  <c r="AD2" i="50"/>
  <c r="C43" i="49"/>
  <c r="L40" i="49"/>
  <c r="L39" i="49"/>
  <c r="L38" i="49"/>
  <c r="L37" i="49"/>
  <c r="L36" i="49"/>
  <c r="L35" i="49"/>
  <c r="L34" i="49"/>
  <c r="L33" i="49"/>
  <c r="L32" i="49"/>
  <c r="L31" i="49"/>
  <c r="L30" i="49"/>
  <c r="L29" i="49"/>
  <c r="L28" i="49"/>
  <c r="L27" i="49"/>
  <c r="L25" i="49"/>
  <c r="L24" i="49"/>
  <c r="L23" i="49"/>
  <c r="L22" i="49"/>
  <c r="L17" i="49"/>
  <c r="L16" i="49"/>
  <c r="L15" i="49"/>
  <c r="L14" i="49"/>
  <c r="L13" i="49"/>
  <c r="AC13" i="49" s="1"/>
  <c r="L11" i="49"/>
  <c r="L10" i="49"/>
  <c r="AH9" i="49"/>
  <c r="L9" i="49"/>
  <c r="C4" i="49"/>
  <c r="AD2" i="49"/>
  <c r="C43" i="48"/>
  <c r="L40" i="48"/>
  <c r="L39" i="48"/>
  <c r="L38" i="48"/>
  <c r="L37" i="48"/>
  <c r="L36" i="48"/>
  <c r="L35" i="48"/>
  <c r="L34" i="48"/>
  <c r="L33" i="48"/>
  <c r="L32" i="48"/>
  <c r="L31" i="48"/>
  <c r="L30" i="48"/>
  <c r="L29" i="48"/>
  <c r="L28" i="48"/>
  <c r="L27" i="48"/>
  <c r="L25" i="48"/>
  <c r="L24" i="48"/>
  <c r="L23" i="48"/>
  <c r="L22" i="48"/>
  <c r="L17" i="48"/>
  <c r="L16" i="48"/>
  <c r="L15" i="48"/>
  <c r="L14" i="48"/>
  <c r="L13" i="48"/>
  <c r="AC13" i="48" s="1"/>
  <c r="L11" i="48"/>
  <c r="L10" i="48"/>
  <c r="AH9" i="48"/>
  <c r="L9" i="48"/>
  <c r="C4" i="48"/>
  <c r="AD2" i="48"/>
  <c r="C43" i="47"/>
  <c r="L40" i="47"/>
  <c r="L39" i="47"/>
  <c r="L38" i="47"/>
  <c r="L37" i="47"/>
  <c r="L36" i="47"/>
  <c r="L35" i="47"/>
  <c r="L34" i="47"/>
  <c r="L33" i="47"/>
  <c r="L32" i="47"/>
  <c r="L31" i="47"/>
  <c r="L30" i="47"/>
  <c r="L29" i="47"/>
  <c r="L28" i="47"/>
  <c r="L27" i="47"/>
  <c r="L25" i="47"/>
  <c r="L24" i="47"/>
  <c r="L23" i="47"/>
  <c r="L22" i="47"/>
  <c r="L17" i="47"/>
  <c r="L16" i="47"/>
  <c r="L15" i="47"/>
  <c r="L14" i="47"/>
  <c r="L13" i="47"/>
  <c r="AC13" i="47" s="1"/>
  <c r="L11" i="47"/>
  <c r="L10" i="47"/>
  <c r="AH9" i="47"/>
  <c r="L9" i="47"/>
  <c r="C4" i="47"/>
  <c r="AD2" i="47"/>
  <c r="C43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5" i="46"/>
  <c r="L24" i="46"/>
  <c r="L23" i="46"/>
  <c r="L22" i="46"/>
  <c r="L17" i="46"/>
  <c r="L16" i="46"/>
  <c r="L15" i="46"/>
  <c r="L14" i="46"/>
  <c r="L13" i="46"/>
  <c r="AC13" i="46" s="1"/>
  <c r="L11" i="46"/>
  <c r="L10" i="46"/>
  <c r="AH9" i="46"/>
  <c r="L9" i="46"/>
  <c r="C4" i="46"/>
  <c r="AD2" i="46"/>
  <c r="C43" i="45"/>
  <c r="L40" i="45"/>
  <c r="L39" i="45"/>
  <c r="L38" i="45"/>
  <c r="L37" i="45"/>
  <c r="L36" i="45"/>
  <c r="L35" i="45"/>
  <c r="L34" i="45"/>
  <c r="L33" i="45"/>
  <c r="L32" i="45"/>
  <c r="L31" i="45"/>
  <c r="L30" i="45"/>
  <c r="L29" i="45"/>
  <c r="L28" i="45"/>
  <c r="L27" i="45"/>
  <c r="L25" i="45"/>
  <c r="L24" i="45"/>
  <c r="L23" i="45"/>
  <c r="L22" i="45"/>
  <c r="L17" i="45"/>
  <c r="L16" i="45"/>
  <c r="L15" i="45"/>
  <c r="L14" i="45"/>
  <c r="L13" i="45"/>
  <c r="AC13" i="45" s="1"/>
  <c r="L11" i="45"/>
  <c r="L10" i="45"/>
  <c r="AH9" i="45"/>
  <c r="L9" i="45"/>
  <c r="C4" i="45"/>
  <c r="AD2" i="45"/>
  <c r="C43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5" i="44"/>
  <c r="L24" i="44"/>
  <c r="L23" i="44"/>
  <c r="L22" i="44"/>
  <c r="L17" i="44"/>
  <c r="L16" i="44"/>
  <c r="L15" i="44"/>
  <c r="L14" i="44"/>
  <c r="L13" i="44"/>
  <c r="AC13" i="44" s="1"/>
  <c r="L11" i="44"/>
  <c r="L10" i="44"/>
  <c r="AH9" i="44"/>
  <c r="L9" i="44"/>
  <c r="C4" i="44"/>
  <c r="AD2" i="44"/>
  <c r="C43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5" i="43"/>
  <c r="L24" i="43"/>
  <c r="L23" i="43"/>
  <c r="L22" i="43"/>
  <c r="L17" i="43"/>
  <c r="L16" i="43"/>
  <c r="L15" i="43"/>
  <c r="L14" i="43"/>
  <c r="L13" i="43"/>
  <c r="AC13" i="43" s="1"/>
  <c r="L11" i="43"/>
  <c r="L10" i="43"/>
  <c r="AH9" i="43"/>
  <c r="L9" i="43"/>
  <c r="C4" i="43"/>
  <c r="AD2" i="43"/>
  <c r="C43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5" i="42"/>
  <c r="L24" i="42"/>
  <c r="L23" i="42"/>
  <c r="L22" i="42"/>
  <c r="L17" i="42"/>
  <c r="L16" i="42"/>
  <c r="L15" i="42"/>
  <c r="L14" i="42"/>
  <c r="L13" i="42"/>
  <c r="AC13" i="42" s="1"/>
  <c r="L11" i="42"/>
  <c r="L10" i="42"/>
  <c r="AH9" i="42"/>
  <c r="L9" i="42"/>
  <c r="C4" i="42"/>
  <c r="AD2" i="42"/>
  <c r="C43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5" i="41"/>
  <c r="L24" i="41"/>
  <c r="L23" i="41"/>
  <c r="L22" i="41"/>
  <c r="L17" i="41"/>
  <c r="L16" i="41"/>
  <c r="L15" i="41"/>
  <c r="L14" i="41"/>
  <c r="L13" i="41"/>
  <c r="AC13" i="41" s="1"/>
  <c r="L11" i="41"/>
  <c r="L10" i="41"/>
  <c r="AH9" i="41"/>
  <c r="L9" i="41"/>
  <c r="C4" i="41"/>
  <c r="AD2" i="41"/>
  <c r="C43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5" i="40"/>
  <c r="L24" i="40"/>
  <c r="L23" i="40"/>
  <c r="L22" i="40"/>
  <c r="L17" i="40"/>
  <c r="L16" i="40"/>
  <c r="L15" i="40"/>
  <c r="L14" i="40"/>
  <c r="L13" i="40"/>
  <c r="AC13" i="40" s="1"/>
  <c r="L11" i="40"/>
  <c r="L10" i="40"/>
  <c r="AH9" i="40"/>
  <c r="L9" i="40"/>
  <c r="C4" i="40"/>
  <c r="AD2" i="40"/>
  <c r="C43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5" i="39"/>
  <c r="L24" i="39"/>
  <c r="L23" i="39"/>
  <c r="L22" i="39"/>
  <c r="L17" i="39"/>
  <c r="L16" i="39"/>
  <c r="L15" i="39"/>
  <c r="L14" i="39"/>
  <c r="L13" i="39"/>
  <c r="AC13" i="39" s="1"/>
  <c r="L11" i="39"/>
  <c r="L10" i="39"/>
  <c r="AH9" i="39"/>
  <c r="L9" i="39"/>
  <c r="C4" i="39"/>
  <c r="AD2" i="39"/>
  <c r="C43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5" i="38"/>
  <c r="L24" i="38"/>
  <c r="L23" i="38"/>
  <c r="L22" i="38"/>
  <c r="L17" i="38"/>
  <c r="L16" i="38"/>
  <c r="L15" i="38"/>
  <c r="L14" i="38"/>
  <c r="L13" i="38"/>
  <c r="AC13" i="38" s="1"/>
  <c r="L11" i="38"/>
  <c r="L10" i="38"/>
  <c r="AH9" i="38"/>
  <c r="L9" i="38"/>
  <c r="C4" i="38"/>
  <c r="AD2" i="38"/>
  <c r="C43" i="37"/>
  <c r="L40" i="37"/>
  <c r="L39" i="37"/>
  <c r="L38" i="37"/>
  <c r="L37" i="37"/>
  <c r="L36" i="37"/>
  <c r="L35" i="37"/>
  <c r="L34" i="37"/>
  <c r="L33" i="37"/>
  <c r="L32" i="37"/>
  <c r="L31" i="37"/>
  <c r="L30" i="37"/>
  <c r="L29" i="37"/>
  <c r="L28" i="37"/>
  <c r="L27" i="37"/>
  <c r="L25" i="37"/>
  <c r="L24" i="37"/>
  <c r="L23" i="37"/>
  <c r="L22" i="37"/>
  <c r="L17" i="37"/>
  <c r="L16" i="37"/>
  <c r="L15" i="37"/>
  <c r="L14" i="37"/>
  <c r="L13" i="37"/>
  <c r="AC13" i="37" s="1"/>
  <c r="L11" i="37"/>
  <c r="L10" i="37"/>
  <c r="AH9" i="37"/>
  <c r="L9" i="37"/>
  <c r="C4" i="37"/>
  <c r="AD2" i="37"/>
  <c r="C43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27" i="36"/>
  <c r="L25" i="36"/>
  <c r="L24" i="36"/>
  <c r="L23" i="36"/>
  <c r="L22" i="36"/>
  <c r="L17" i="36"/>
  <c r="L16" i="36"/>
  <c r="L15" i="36"/>
  <c r="L14" i="36"/>
  <c r="L13" i="36"/>
  <c r="AC13" i="36" s="1"/>
  <c r="L11" i="36"/>
  <c r="L10" i="36"/>
  <c r="AH9" i="36"/>
  <c r="L9" i="36"/>
  <c r="C4" i="36"/>
  <c r="AD2" i="36"/>
  <c r="C43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5" i="35"/>
  <c r="L24" i="35"/>
  <c r="L23" i="35"/>
  <c r="L22" i="35"/>
  <c r="L17" i="35"/>
  <c r="L16" i="35"/>
  <c r="L15" i="35"/>
  <c r="L14" i="35"/>
  <c r="L13" i="35"/>
  <c r="AC13" i="35" s="1"/>
  <c r="L11" i="35"/>
  <c r="L10" i="35"/>
  <c r="AH9" i="35"/>
  <c r="L9" i="35"/>
  <c r="C4" i="35"/>
  <c r="AD2" i="35"/>
  <c r="C43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5" i="34"/>
  <c r="L24" i="34"/>
  <c r="L23" i="34"/>
  <c r="L22" i="34"/>
  <c r="L17" i="34"/>
  <c r="L16" i="34"/>
  <c r="L15" i="34"/>
  <c r="L14" i="34"/>
  <c r="L13" i="34"/>
  <c r="AC13" i="34" s="1"/>
  <c r="L11" i="34"/>
  <c r="L10" i="34"/>
  <c r="AH9" i="34"/>
  <c r="L9" i="34"/>
  <c r="C4" i="34"/>
  <c r="AD2" i="34"/>
  <c r="C43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5" i="33"/>
  <c r="L24" i="33"/>
  <c r="L23" i="33"/>
  <c r="L22" i="33"/>
  <c r="L17" i="33"/>
  <c r="L16" i="33"/>
  <c r="L15" i="33"/>
  <c r="L14" i="33"/>
  <c r="L13" i="33"/>
  <c r="AC13" i="33" s="1"/>
  <c r="L11" i="33"/>
  <c r="L10" i="33"/>
  <c r="AH9" i="33"/>
  <c r="L9" i="33"/>
  <c r="C4" i="33"/>
  <c r="AD2" i="33"/>
  <c r="C43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5" i="32"/>
  <c r="L24" i="32"/>
  <c r="L23" i="32"/>
  <c r="L22" i="32"/>
  <c r="L17" i="32"/>
  <c r="L16" i="32"/>
  <c r="L15" i="32"/>
  <c r="L14" i="32"/>
  <c r="L13" i="32"/>
  <c r="AC13" i="32" s="1"/>
  <c r="L11" i="32"/>
  <c r="L10" i="32"/>
  <c r="AH9" i="32"/>
  <c r="L9" i="32"/>
  <c r="C4" i="32"/>
  <c r="AD2" i="32"/>
  <c r="C43" i="31"/>
  <c r="L40" i="31"/>
  <c r="L39" i="31"/>
  <c r="L38" i="31"/>
  <c r="L37" i="31"/>
  <c r="L36" i="31"/>
  <c r="L35" i="31"/>
  <c r="L34" i="31"/>
  <c r="L33" i="31"/>
  <c r="L32" i="31"/>
  <c r="L31" i="31"/>
  <c r="L30" i="31"/>
  <c r="L29" i="31"/>
  <c r="L28" i="31"/>
  <c r="L27" i="31"/>
  <c r="L25" i="31"/>
  <c r="L24" i="31"/>
  <c r="L23" i="31"/>
  <c r="L22" i="31"/>
  <c r="L17" i="31"/>
  <c r="L16" i="31"/>
  <c r="L15" i="31"/>
  <c r="L14" i="31"/>
  <c r="L13" i="31"/>
  <c r="AC13" i="31" s="1"/>
  <c r="L11" i="31"/>
  <c r="L10" i="31"/>
  <c r="AH9" i="31"/>
  <c r="L9" i="31"/>
  <c r="C4" i="31"/>
  <c r="AD2" i="31"/>
  <c r="C43" i="30"/>
  <c r="L40" i="30"/>
  <c r="L39" i="30"/>
  <c r="L38" i="30"/>
  <c r="L37" i="30"/>
  <c r="L36" i="30"/>
  <c r="L35" i="30"/>
  <c r="L34" i="30"/>
  <c r="L33" i="30"/>
  <c r="L32" i="30"/>
  <c r="L31" i="30"/>
  <c r="L30" i="30"/>
  <c r="L29" i="30"/>
  <c r="L28" i="30"/>
  <c r="L27" i="30"/>
  <c r="L25" i="30"/>
  <c r="L24" i="30"/>
  <c r="L23" i="30"/>
  <c r="L22" i="30"/>
  <c r="L17" i="30"/>
  <c r="L16" i="30"/>
  <c r="L15" i="30"/>
  <c r="L14" i="30"/>
  <c r="L13" i="30"/>
  <c r="AC13" i="30" s="1"/>
  <c r="L11" i="30"/>
  <c r="L10" i="30"/>
  <c r="AH9" i="30"/>
  <c r="L9" i="30"/>
  <c r="C4" i="30"/>
  <c r="AD2" i="30"/>
  <c r="C43" i="29"/>
  <c r="L40" i="29"/>
  <c r="L39" i="29"/>
  <c r="L38" i="29"/>
  <c r="L37" i="29"/>
  <c r="L36" i="29"/>
  <c r="L35" i="29"/>
  <c r="L34" i="29"/>
  <c r="L33" i="29"/>
  <c r="L32" i="29"/>
  <c r="L31" i="29"/>
  <c r="L30" i="29"/>
  <c r="L29" i="29"/>
  <c r="L28" i="29"/>
  <c r="L27" i="29"/>
  <c r="L25" i="29"/>
  <c r="L24" i="29"/>
  <c r="L23" i="29"/>
  <c r="L22" i="29"/>
  <c r="L17" i="29"/>
  <c r="L16" i="29"/>
  <c r="L15" i="29"/>
  <c r="L14" i="29"/>
  <c r="L13" i="29"/>
  <c r="AC13" i="29" s="1"/>
  <c r="L11" i="29"/>
  <c r="L10" i="29"/>
  <c r="AH9" i="29"/>
  <c r="L9" i="29"/>
  <c r="C4" i="29"/>
  <c r="AD2" i="29"/>
  <c r="C43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5" i="28"/>
  <c r="L24" i="28"/>
  <c r="L23" i="28"/>
  <c r="L22" i="28"/>
  <c r="L17" i="28"/>
  <c r="L16" i="28"/>
  <c r="L15" i="28"/>
  <c r="L14" i="28"/>
  <c r="L13" i="28"/>
  <c r="AC13" i="28" s="1"/>
  <c r="L11" i="28"/>
  <c r="L10" i="28"/>
  <c r="AH9" i="28"/>
  <c r="L9" i="28"/>
  <c r="C4" i="28"/>
  <c r="AD2" i="28"/>
  <c r="C43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5" i="27"/>
  <c r="L24" i="27"/>
  <c r="L23" i="27"/>
  <c r="L22" i="27"/>
  <c r="L17" i="27"/>
  <c r="L16" i="27"/>
  <c r="L15" i="27"/>
  <c r="L14" i="27"/>
  <c r="L13" i="27"/>
  <c r="AC13" i="27" s="1"/>
  <c r="L11" i="27"/>
  <c r="L10" i="27"/>
  <c r="AH9" i="27"/>
  <c r="L9" i="27"/>
  <c r="C4" i="27"/>
  <c r="AD2" i="27"/>
  <c r="C43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5" i="26"/>
  <c r="L24" i="26"/>
  <c r="L23" i="26"/>
  <c r="L22" i="26"/>
  <c r="L17" i="26"/>
  <c r="L16" i="26"/>
  <c r="L15" i="26"/>
  <c r="L14" i="26"/>
  <c r="L13" i="26"/>
  <c r="AC13" i="26" s="1"/>
  <c r="L11" i="26"/>
  <c r="L10" i="26"/>
  <c r="AH9" i="26"/>
  <c r="L9" i="26"/>
  <c r="C4" i="26"/>
  <c r="AD2" i="26"/>
  <c r="C43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5" i="25"/>
  <c r="L24" i="25"/>
  <c r="L23" i="25"/>
  <c r="L22" i="25"/>
  <c r="L17" i="25"/>
  <c r="L16" i="25"/>
  <c r="L15" i="25"/>
  <c r="L14" i="25"/>
  <c r="L13" i="25"/>
  <c r="AC13" i="25" s="1"/>
  <c r="L11" i="25"/>
  <c r="L10" i="25"/>
  <c r="AH9" i="25"/>
  <c r="L9" i="25"/>
  <c r="C4" i="25"/>
  <c r="AD2" i="25"/>
  <c r="C43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5" i="24"/>
  <c r="L24" i="24"/>
  <c r="L23" i="24"/>
  <c r="L22" i="24"/>
  <c r="L17" i="24"/>
  <c r="L16" i="24"/>
  <c r="L15" i="24"/>
  <c r="L14" i="24"/>
  <c r="L13" i="24"/>
  <c r="AC13" i="24" s="1"/>
  <c r="L11" i="24"/>
  <c r="L10" i="24"/>
  <c r="AH9" i="24"/>
  <c r="L9" i="24"/>
  <c r="C4" i="24"/>
  <c r="AD2" i="24"/>
  <c r="C43" i="23"/>
  <c r="L40" i="23"/>
  <c r="L39" i="23"/>
  <c r="L38" i="23"/>
  <c r="L37" i="23"/>
  <c r="L36" i="23"/>
  <c r="L35" i="23"/>
  <c r="L34" i="23"/>
  <c r="L33" i="23"/>
  <c r="L32" i="23"/>
  <c r="L31" i="23"/>
  <c r="L30" i="23"/>
  <c r="L29" i="23"/>
  <c r="L28" i="23"/>
  <c r="L27" i="23"/>
  <c r="L25" i="23"/>
  <c r="L24" i="23"/>
  <c r="L23" i="23"/>
  <c r="L22" i="23"/>
  <c r="L17" i="23"/>
  <c r="L16" i="23"/>
  <c r="L15" i="23"/>
  <c r="L14" i="23"/>
  <c r="L13" i="23"/>
  <c r="AC13" i="23" s="1"/>
  <c r="L11" i="23"/>
  <c r="L10" i="23"/>
  <c r="AH9" i="23"/>
  <c r="L9" i="23"/>
  <c r="C4" i="23"/>
  <c r="AD2" i="23"/>
  <c r="C43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5" i="22"/>
  <c r="L24" i="22"/>
  <c r="L23" i="22"/>
  <c r="L22" i="22"/>
  <c r="L17" i="22"/>
  <c r="L16" i="22"/>
  <c r="L15" i="22"/>
  <c r="L14" i="22"/>
  <c r="L13" i="22"/>
  <c r="AC13" i="22" s="1"/>
  <c r="L11" i="22"/>
  <c r="L10" i="22"/>
  <c r="AH9" i="22"/>
  <c r="L9" i="22"/>
  <c r="C4" i="22"/>
  <c r="AD2" i="22"/>
  <c r="C43" i="21"/>
  <c r="L40" i="21"/>
  <c r="L39" i="21"/>
  <c r="L38" i="21"/>
  <c r="L37" i="21"/>
  <c r="L36" i="21"/>
  <c r="L35" i="21"/>
  <c r="L34" i="21"/>
  <c r="L33" i="21"/>
  <c r="L32" i="21"/>
  <c r="L31" i="21"/>
  <c r="L30" i="21"/>
  <c r="L29" i="21"/>
  <c r="L28" i="21"/>
  <c r="L27" i="21"/>
  <c r="L25" i="21"/>
  <c r="L24" i="21"/>
  <c r="L23" i="21"/>
  <c r="L22" i="21"/>
  <c r="L17" i="21"/>
  <c r="L16" i="21"/>
  <c r="L15" i="21"/>
  <c r="L14" i="21"/>
  <c r="L13" i="21"/>
  <c r="AC13" i="21" s="1"/>
  <c r="L11" i="21"/>
  <c r="L10" i="21"/>
  <c r="AH9" i="21"/>
  <c r="L9" i="21"/>
  <c r="C4" i="21"/>
  <c r="AD2" i="21"/>
  <c r="C43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5" i="20"/>
  <c r="L24" i="20"/>
  <c r="L23" i="20"/>
  <c r="L22" i="20"/>
  <c r="L17" i="20"/>
  <c r="L16" i="20"/>
  <c r="L15" i="20"/>
  <c r="L14" i="20"/>
  <c r="L13" i="20"/>
  <c r="AC13" i="20" s="1"/>
  <c r="L11" i="20"/>
  <c r="L10" i="20"/>
  <c r="AH9" i="20"/>
  <c r="L9" i="20"/>
  <c r="C4" i="20"/>
  <c r="AD2" i="20"/>
  <c r="C43" i="19"/>
  <c r="L40" i="19"/>
  <c r="L39" i="19"/>
  <c r="L38" i="19"/>
  <c r="L37" i="19"/>
  <c r="L36" i="19"/>
  <c r="L35" i="19"/>
  <c r="L34" i="19"/>
  <c r="L33" i="19"/>
  <c r="L32" i="19"/>
  <c r="L31" i="19"/>
  <c r="L30" i="19"/>
  <c r="L29" i="19"/>
  <c r="L28" i="19"/>
  <c r="L27" i="19"/>
  <c r="L25" i="19"/>
  <c r="L24" i="19"/>
  <c r="L23" i="19"/>
  <c r="L22" i="19"/>
  <c r="L17" i="19"/>
  <c r="L16" i="19"/>
  <c r="L15" i="19"/>
  <c r="L14" i="19"/>
  <c r="L13" i="19"/>
  <c r="AC13" i="19" s="1"/>
  <c r="L11" i="19"/>
  <c r="L10" i="19"/>
  <c r="AH9" i="19"/>
  <c r="L9" i="19"/>
  <c r="C4" i="19"/>
  <c r="AD2" i="19"/>
  <c r="C43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5" i="18"/>
  <c r="L24" i="18"/>
  <c r="L23" i="18"/>
  <c r="L22" i="18"/>
  <c r="L17" i="18"/>
  <c r="L16" i="18"/>
  <c r="L15" i="18"/>
  <c r="L14" i="18"/>
  <c r="L13" i="18"/>
  <c r="AC13" i="18" s="1"/>
  <c r="L11" i="18"/>
  <c r="L10" i="18"/>
  <c r="AH9" i="18"/>
  <c r="L9" i="18"/>
  <c r="C4" i="18"/>
  <c r="AD2" i="18"/>
  <c r="C43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5" i="17"/>
  <c r="L24" i="17"/>
  <c r="L23" i="17"/>
  <c r="L22" i="17"/>
  <c r="L17" i="17"/>
  <c r="L16" i="17"/>
  <c r="L15" i="17"/>
  <c r="L14" i="17"/>
  <c r="L13" i="17"/>
  <c r="AC13" i="17" s="1"/>
  <c r="L11" i="17"/>
  <c r="L10" i="17"/>
  <c r="AH9" i="17"/>
  <c r="L9" i="17"/>
  <c r="C4" i="17"/>
  <c r="AD2" i="17"/>
  <c r="C43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5" i="16"/>
  <c r="L24" i="16"/>
  <c r="L23" i="16"/>
  <c r="L22" i="16"/>
  <c r="L17" i="16"/>
  <c r="L16" i="16"/>
  <c r="L15" i="16"/>
  <c r="L14" i="16"/>
  <c r="L13" i="16"/>
  <c r="AC13" i="16" s="1"/>
  <c r="L11" i="16"/>
  <c r="L10" i="16"/>
  <c r="AH9" i="16"/>
  <c r="L9" i="16"/>
  <c r="C4" i="16"/>
  <c r="AD2" i="16"/>
  <c r="C43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5" i="15"/>
  <c r="L24" i="15"/>
  <c r="L23" i="15"/>
  <c r="L22" i="15"/>
  <c r="L17" i="15"/>
  <c r="L16" i="15"/>
  <c r="L15" i="15"/>
  <c r="L14" i="15"/>
  <c r="L13" i="15"/>
  <c r="AC13" i="15" s="1"/>
  <c r="L11" i="15"/>
  <c r="L10" i="15"/>
  <c r="AH9" i="15"/>
  <c r="L9" i="15"/>
  <c r="C4" i="15"/>
  <c r="AD2" i="15"/>
  <c r="C43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5" i="14"/>
  <c r="L24" i="14"/>
  <c r="L23" i="14"/>
  <c r="L22" i="14"/>
  <c r="L17" i="14"/>
  <c r="L16" i="14"/>
  <c r="L15" i="14"/>
  <c r="L14" i="14"/>
  <c r="L13" i="14"/>
  <c r="AC13" i="14" s="1"/>
  <c r="L11" i="14"/>
  <c r="L10" i="14"/>
  <c r="AH9" i="14"/>
  <c r="L9" i="14"/>
  <c r="C4" i="14"/>
  <c r="AD2" i="14"/>
  <c r="C43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5" i="13"/>
  <c r="L24" i="13"/>
  <c r="L23" i="13"/>
  <c r="L22" i="13"/>
  <c r="L17" i="13"/>
  <c r="L16" i="13"/>
  <c r="L15" i="13"/>
  <c r="L14" i="13"/>
  <c r="L13" i="13"/>
  <c r="AC13" i="13" s="1"/>
  <c r="L11" i="13"/>
  <c r="L10" i="13"/>
  <c r="AH9" i="13"/>
  <c r="L9" i="13"/>
  <c r="C4" i="13"/>
  <c r="AD2" i="13"/>
  <c r="C43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5" i="12"/>
  <c r="L24" i="12"/>
  <c r="L23" i="12"/>
  <c r="L22" i="12"/>
  <c r="L17" i="12"/>
  <c r="L16" i="12"/>
  <c r="L15" i="12"/>
  <c r="L14" i="12"/>
  <c r="L13" i="12"/>
  <c r="AC13" i="12" s="1"/>
  <c r="L11" i="12"/>
  <c r="L10" i="12"/>
  <c r="AH9" i="12"/>
  <c r="L9" i="12"/>
  <c r="C4" i="12"/>
  <c r="AD2" i="12"/>
  <c r="C43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5" i="11"/>
  <c r="L24" i="11"/>
  <c r="L23" i="11"/>
  <c r="L22" i="11"/>
  <c r="L17" i="11"/>
  <c r="L16" i="11"/>
  <c r="L15" i="11"/>
  <c r="L14" i="11"/>
  <c r="L13" i="11"/>
  <c r="AC13" i="11" s="1"/>
  <c r="L11" i="11"/>
  <c r="L10" i="11"/>
  <c r="AH9" i="11"/>
  <c r="L9" i="11"/>
  <c r="C4" i="11"/>
  <c r="AD2" i="11"/>
  <c r="C43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5" i="10"/>
  <c r="L24" i="10"/>
  <c r="L23" i="10"/>
  <c r="L22" i="10"/>
  <c r="L17" i="10"/>
  <c r="L16" i="10"/>
  <c r="L15" i="10"/>
  <c r="L14" i="10"/>
  <c r="L13" i="10"/>
  <c r="AC13" i="10" s="1"/>
  <c r="L11" i="10"/>
  <c r="L10" i="10"/>
  <c r="AH9" i="10"/>
  <c r="L9" i="10"/>
  <c r="C4" i="10"/>
  <c r="AD2" i="10"/>
  <c r="C43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5" i="9"/>
  <c r="L24" i="9"/>
  <c r="L23" i="9"/>
  <c r="L22" i="9"/>
  <c r="L17" i="9"/>
  <c r="L16" i="9"/>
  <c r="L15" i="9"/>
  <c r="L14" i="9"/>
  <c r="L13" i="9"/>
  <c r="AC13" i="9" s="1"/>
  <c r="L11" i="9"/>
  <c r="L10" i="9"/>
  <c r="AH9" i="9"/>
  <c r="L9" i="9"/>
  <c r="C4" i="9"/>
  <c r="AD2" i="9"/>
  <c r="C43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5" i="8"/>
  <c r="L24" i="8"/>
  <c r="L23" i="8"/>
  <c r="L22" i="8"/>
  <c r="L17" i="8"/>
  <c r="L16" i="8"/>
  <c r="L15" i="8"/>
  <c r="L14" i="8"/>
  <c r="L13" i="8"/>
  <c r="AC13" i="8" s="1"/>
  <c r="L11" i="8"/>
  <c r="L10" i="8"/>
  <c r="AH9" i="8"/>
  <c r="L9" i="8"/>
  <c r="C4" i="8"/>
  <c r="AD2" i="8"/>
  <c r="C43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5" i="7"/>
  <c r="L24" i="7"/>
  <c r="L23" i="7"/>
  <c r="L22" i="7"/>
  <c r="L17" i="7"/>
  <c r="L16" i="7"/>
  <c r="L15" i="7"/>
  <c r="L14" i="7"/>
  <c r="L13" i="7"/>
  <c r="AC13" i="7" s="1"/>
  <c r="L11" i="7"/>
  <c r="L10" i="7"/>
  <c r="AH9" i="7"/>
  <c r="L9" i="7"/>
  <c r="C4" i="7"/>
  <c r="AD2" i="7"/>
  <c r="C43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5" i="6"/>
  <c r="L24" i="6"/>
  <c r="L23" i="6"/>
  <c r="L22" i="6"/>
  <c r="L17" i="6"/>
  <c r="L16" i="6"/>
  <c r="L15" i="6"/>
  <c r="L14" i="6"/>
  <c r="L13" i="6"/>
  <c r="AC13" i="6" s="1"/>
  <c r="L11" i="6"/>
  <c r="L10" i="6"/>
  <c r="AH9" i="6"/>
  <c r="L9" i="6"/>
  <c r="C4" i="6"/>
  <c r="AD2" i="6"/>
  <c r="AD2" i="5" l="1"/>
  <c r="L35" i="5" l="1"/>
  <c r="L33" i="5"/>
  <c r="L22" i="5"/>
  <c r="AH6" i="1" l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I6" i="1"/>
  <c r="AI7" i="1"/>
  <c r="AI8" i="1"/>
  <c r="AI9" i="1"/>
  <c r="AI10" i="1"/>
  <c r="AI11" i="1"/>
  <c r="AI12" i="1"/>
  <c r="AI13" i="1"/>
  <c r="AI14" i="1"/>
  <c r="AI15" i="1"/>
  <c r="AI16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L6" i="1"/>
  <c r="AL7" i="1"/>
  <c r="AC27" i="6" s="1"/>
  <c r="AL8" i="1"/>
  <c r="AC27" i="7" s="1"/>
  <c r="AL9" i="1"/>
  <c r="AC27" i="8" s="1"/>
  <c r="AL10" i="1"/>
  <c r="AC27" i="9" s="1"/>
  <c r="AL11" i="1"/>
  <c r="AC27" i="10" s="1"/>
  <c r="AL12" i="1"/>
  <c r="AC27" i="11" s="1"/>
  <c r="AL13" i="1"/>
  <c r="AC27" i="12" s="1"/>
  <c r="AL14" i="1"/>
  <c r="AC27" i="13" s="1"/>
  <c r="AL15" i="1"/>
  <c r="AC27" i="14" s="1"/>
  <c r="AL16" i="1"/>
  <c r="AC27" i="15" s="1"/>
  <c r="AL17" i="1"/>
  <c r="AC27" i="16" s="1"/>
  <c r="AL18" i="1"/>
  <c r="AC27" i="17" s="1"/>
  <c r="AL19" i="1"/>
  <c r="AC27" i="18" s="1"/>
  <c r="AL20" i="1"/>
  <c r="AC27" i="19" s="1"/>
  <c r="AL21" i="1"/>
  <c r="AC27" i="20" s="1"/>
  <c r="AL22" i="1"/>
  <c r="AC27" i="21" s="1"/>
  <c r="AL23" i="1"/>
  <c r="AC27" i="22" s="1"/>
  <c r="AL24" i="1"/>
  <c r="AC27" i="23" s="1"/>
  <c r="AL25" i="1"/>
  <c r="AC27" i="24" s="1"/>
  <c r="AL26" i="1"/>
  <c r="AC27" i="25" s="1"/>
  <c r="AL27" i="1"/>
  <c r="AC27" i="26" s="1"/>
  <c r="AL28" i="1"/>
  <c r="AC27" i="27" s="1"/>
  <c r="AL29" i="1"/>
  <c r="AC27" i="28" s="1"/>
  <c r="AL30" i="1"/>
  <c r="AC27" i="29" s="1"/>
  <c r="AL31" i="1"/>
  <c r="AC27" i="30" s="1"/>
  <c r="C43" i="5" l="1"/>
  <c r="L40" i="5"/>
  <c r="L29" i="5"/>
  <c r="L30" i="5"/>
  <c r="L31" i="5"/>
  <c r="L32" i="5"/>
  <c r="L34" i="5"/>
  <c r="L36" i="5"/>
  <c r="L37" i="5"/>
  <c r="L38" i="5"/>
  <c r="L39" i="5"/>
  <c r="L28" i="5"/>
  <c r="L27" i="5"/>
  <c r="AC27" i="5"/>
  <c r="L24" i="5"/>
  <c r="L23" i="5"/>
  <c r="L25" i="5"/>
  <c r="L15" i="5"/>
  <c r="L16" i="5"/>
  <c r="L17" i="5"/>
  <c r="L14" i="5"/>
  <c r="L13" i="5"/>
  <c r="AC13" i="5" s="1"/>
  <c r="L11" i="5"/>
  <c r="L10" i="5"/>
  <c r="AH9" i="5"/>
  <c r="L9" i="5"/>
  <c r="C4" i="5"/>
  <c r="AL32" i="1" l="1"/>
  <c r="AC27" i="31" s="1"/>
  <c r="AL33" i="1"/>
  <c r="AC27" i="32" s="1"/>
  <c r="AL34" i="1"/>
  <c r="AC27" i="33" s="1"/>
  <c r="AL35" i="1"/>
  <c r="AC27" i="34" s="1"/>
  <c r="AL36" i="1"/>
  <c r="AC27" i="35" s="1"/>
  <c r="AL37" i="1"/>
  <c r="AC27" i="36" s="1"/>
  <c r="AL38" i="1"/>
  <c r="AC27" i="37" s="1"/>
  <c r="AL39" i="1"/>
  <c r="AC27" i="38" s="1"/>
  <c r="AL40" i="1"/>
  <c r="AC27" i="39" s="1"/>
  <c r="AL41" i="1"/>
  <c r="AC27" i="40" s="1"/>
  <c r="AL42" i="1"/>
  <c r="AC27" i="41" s="1"/>
  <c r="AL43" i="1"/>
  <c r="AC27" i="42" s="1"/>
  <c r="AL44" i="1"/>
  <c r="AC27" i="43" s="1"/>
  <c r="AL45" i="1"/>
  <c r="AC27" i="44" s="1"/>
  <c r="AL46" i="1"/>
  <c r="AC27" i="45" s="1"/>
  <c r="AL47" i="1"/>
  <c r="AC27" i="46" s="1"/>
  <c r="AL48" i="1"/>
  <c r="AC27" i="47" s="1"/>
  <c r="AL49" i="1"/>
  <c r="AC27" i="48" s="1"/>
  <c r="AL50" i="1"/>
  <c r="AC27" i="49" s="1"/>
  <c r="AL51" i="1"/>
  <c r="AC27" i="50" s="1"/>
  <c r="AL52" i="1"/>
  <c r="AC27" i="51" s="1"/>
  <c r="AL53" i="1"/>
  <c r="AC27" i="52" s="1"/>
  <c r="AL54" i="1"/>
  <c r="AC27" i="53" s="1"/>
  <c r="AL55" i="1"/>
  <c r="AC27" i="54" s="1"/>
  <c r="AK36" i="1" l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</calcChain>
</file>

<file path=xl/sharedStrings.xml><?xml version="1.0" encoding="utf-8"?>
<sst xmlns="http://schemas.openxmlformats.org/spreadsheetml/2006/main" count="1883" uniqueCount="79">
  <si>
    <t>必須</t>
    <rPh sb="0" eb="2">
      <t>ヒッス</t>
    </rPh>
    <phoneticPr fontId="1"/>
  </si>
  <si>
    <t>任意</t>
    <rPh sb="0" eb="2">
      <t>ニンイ</t>
    </rPh>
    <phoneticPr fontId="1"/>
  </si>
  <si>
    <t>導管事業者情報</t>
    <rPh sb="0" eb="2">
      <t>ドウカン</t>
    </rPh>
    <rPh sb="2" eb="4">
      <t>ジギョウ</t>
    </rPh>
    <rPh sb="4" eb="5">
      <t>シャ</t>
    </rPh>
    <rPh sb="5" eb="7">
      <t>ジョウホウ</t>
    </rPh>
    <phoneticPr fontId="1"/>
  </si>
  <si>
    <t>導管事業者名</t>
    <rPh sb="0" eb="2">
      <t>ドウカン</t>
    </rPh>
    <rPh sb="2" eb="5">
      <t>ジギョウシャ</t>
    </rPh>
    <rPh sb="5" eb="6">
      <t>メイ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</si>
  <si>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</si>
  <si>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t>供給地点郵便番号</t>
    <rPh sb="0" eb="2">
      <t>キョウキュウ</t>
    </rPh>
    <rPh sb="2" eb="4">
      <t>チテン</t>
    </rPh>
    <rPh sb="4" eb="8">
      <t>ユウビンバンゴウ</t>
    </rPh>
    <phoneticPr fontId="1"/>
  </si>
  <si>
    <t>供給地点住所
（地番まで）</t>
    <rPh sb="0" eb="2">
      <t>キョウキュウ</t>
    </rPh>
    <rPh sb="2" eb="4">
      <t>チテン</t>
    </rPh>
    <rPh sb="4" eb="6">
      <t>ジュウショ</t>
    </rPh>
    <rPh sb="8" eb="10">
      <t>チバン</t>
    </rPh>
    <phoneticPr fontId="1"/>
  </si>
  <si>
    <t>回答情報</t>
    <rPh sb="0" eb="2">
      <t>カイトウ</t>
    </rPh>
    <rPh sb="2" eb="4">
      <t>ジョウホウ</t>
    </rPh>
    <phoneticPr fontId="1"/>
  </si>
  <si>
    <t>No.</t>
    <phoneticPr fontId="1"/>
  </si>
  <si>
    <t>【その他記載事項】</t>
    <rPh sb="3" eb="4">
      <t>タ</t>
    </rPh>
    <rPh sb="4" eb="6">
      <t>キサイ</t>
    </rPh>
    <rPh sb="6" eb="8">
      <t>ジコウ</t>
    </rPh>
    <phoneticPr fontId="4"/>
  </si>
  <si>
    <t>申込日</t>
    <rPh sb="0" eb="2">
      <t>モウシコミ</t>
    </rPh>
    <rPh sb="2" eb="3">
      <t>ビ</t>
    </rPh>
    <phoneticPr fontId="4"/>
  </si>
  <si>
    <t>小売事業者コード</t>
    <rPh sb="0" eb="2">
      <t>コウ</t>
    </rPh>
    <rPh sb="2" eb="5">
      <t>ジギョウシャ</t>
    </rPh>
    <phoneticPr fontId="4"/>
  </si>
  <si>
    <t>御中</t>
    <rPh sb="0" eb="2">
      <t>オンチュウ</t>
    </rPh>
    <phoneticPr fontId="1"/>
  </si>
  <si>
    <t>建物名・号室・店名・屋号等</t>
    <rPh sb="0" eb="2">
      <t>タテモノ</t>
    </rPh>
    <rPh sb="2" eb="3">
      <t>メイ</t>
    </rPh>
    <rPh sb="4" eb="6">
      <t>ゴウシツ</t>
    </rPh>
    <rPh sb="7" eb="9">
      <t>テンメイ</t>
    </rPh>
    <rPh sb="10" eb="12">
      <t>ヤゴウ</t>
    </rPh>
    <rPh sb="12" eb="13">
      <t>トウ</t>
    </rPh>
    <phoneticPr fontId="1"/>
  </si>
  <si>
    <t>条件付き必須</t>
    <rPh sb="0" eb="3">
      <t>ジョウケンツ</t>
    </rPh>
    <rPh sb="4" eb="6">
      <t>ヒッス</t>
    </rPh>
    <phoneticPr fontId="1"/>
  </si>
  <si>
    <t>任意</t>
    <rPh sb="0" eb="2">
      <t>ニンイ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</si>
  <si>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</si>
  <si>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その他（コード値）</t>
    <rPh sb="2" eb="3">
      <t>タ</t>
    </rPh>
    <rPh sb="7" eb="8">
      <t>チ</t>
    </rPh>
    <phoneticPr fontId="1"/>
  </si>
  <si>
    <t>コード値</t>
    <rPh sb="3" eb="4">
      <t>チ</t>
    </rPh>
    <phoneticPr fontId="1"/>
  </si>
  <si>
    <t>建物名・号室・店名・屋号等</t>
    <rPh sb="0" eb="2">
      <t>タテモノ</t>
    </rPh>
    <rPh sb="2" eb="3">
      <t>メイ</t>
    </rPh>
    <rPh sb="4" eb="5">
      <t>ゴウ</t>
    </rPh>
    <rPh sb="5" eb="6">
      <t>シツ</t>
    </rPh>
    <rPh sb="7" eb="9">
      <t>テンメイ</t>
    </rPh>
    <rPh sb="10" eb="12">
      <t>ヤゴウ</t>
    </rPh>
    <rPh sb="12" eb="13">
      <t>ナド</t>
    </rPh>
    <phoneticPr fontId="1"/>
  </si>
  <si>
    <t>No.</t>
    <phoneticPr fontId="1"/>
  </si>
  <si>
    <t>※：必須入力項目</t>
    <rPh sb="2" eb="4">
      <t>ヒッス</t>
    </rPh>
    <rPh sb="4" eb="6">
      <t>ニュウリョク</t>
    </rPh>
    <rPh sb="6" eb="8">
      <t>コウモク</t>
    </rPh>
    <phoneticPr fontId="1"/>
  </si>
  <si>
    <t>【以下、導管事業者記載欄】</t>
    <rPh sb="1" eb="3">
      <t>イカ</t>
    </rPh>
    <rPh sb="4" eb="6">
      <t>ドウカン</t>
    </rPh>
    <rPh sb="6" eb="9">
      <t>ジギョウシャ</t>
    </rPh>
    <rPh sb="9" eb="11">
      <t>キサイ</t>
    </rPh>
    <rPh sb="11" eb="12">
      <t>ラン</t>
    </rPh>
    <phoneticPr fontId="1"/>
  </si>
  <si>
    <t>必須</t>
    <rPh sb="0" eb="2">
      <t>ヒッス</t>
    </rPh>
    <phoneticPr fontId="5"/>
  </si>
  <si>
    <t>依頼者記入欄</t>
    <rPh sb="0" eb="2">
      <t>イライ</t>
    </rPh>
    <rPh sb="2" eb="3">
      <t>シャ</t>
    </rPh>
    <rPh sb="3" eb="5">
      <t>キニュウ</t>
    </rPh>
    <rPh sb="5" eb="6">
      <t>ラン</t>
    </rPh>
    <phoneticPr fontId="1"/>
  </si>
  <si>
    <t>依頼日</t>
    <rPh sb="0" eb="2">
      <t>イライ</t>
    </rPh>
    <rPh sb="2" eb="3">
      <t>ビ</t>
    </rPh>
    <phoneticPr fontId="1"/>
  </si>
  <si>
    <t>依頼者情報</t>
    <rPh sb="0" eb="3">
      <t>イライシャ</t>
    </rPh>
    <rPh sb="3" eb="5">
      <t>ジョウホウ</t>
    </rPh>
    <phoneticPr fontId="1"/>
  </si>
  <si>
    <t>依頼担当者名</t>
    <rPh sb="0" eb="2">
      <t>イライ</t>
    </rPh>
    <rPh sb="2" eb="5">
      <t>タントウシャ</t>
    </rPh>
    <rPh sb="5" eb="6">
      <t>メイ</t>
    </rPh>
    <phoneticPr fontId="1"/>
  </si>
  <si>
    <t>依頼担当者電話番号</t>
    <rPh sb="0" eb="2">
      <t>イライ</t>
    </rPh>
    <rPh sb="2" eb="5">
      <t>タントウシャ</t>
    </rPh>
    <rPh sb="5" eb="7">
      <t>デンワ</t>
    </rPh>
    <rPh sb="7" eb="9">
      <t>バンゴウ</t>
    </rPh>
    <phoneticPr fontId="1"/>
  </si>
  <si>
    <t>条件付き必須</t>
    <rPh sb="0" eb="3">
      <t>ジョウケンツ</t>
    </rPh>
    <rPh sb="4" eb="6">
      <t>ヒッス</t>
    </rPh>
    <phoneticPr fontId="5"/>
  </si>
  <si>
    <t>導管事業者コード</t>
    <rPh sb="0" eb="2">
      <t>ドウカン</t>
    </rPh>
    <rPh sb="2" eb="5">
      <t>ジギョウシャ</t>
    </rPh>
    <phoneticPr fontId="1"/>
  </si>
  <si>
    <t>需要家情報</t>
    <rPh sb="0" eb="3">
      <t>ジュヨウカ</t>
    </rPh>
    <rPh sb="3" eb="5">
      <t>ジョウホウ</t>
    </rPh>
    <phoneticPr fontId="5"/>
  </si>
  <si>
    <t>自動反映</t>
    <rPh sb="0" eb="2">
      <t>ジドウ</t>
    </rPh>
    <rPh sb="2" eb="4">
      <t>ハンエイ</t>
    </rPh>
    <phoneticPr fontId="5"/>
  </si>
  <si>
    <t>メーター社番</t>
    <rPh sb="4" eb="5">
      <t>シャ</t>
    </rPh>
    <rPh sb="5" eb="6">
      <t>バン</t>
    </rPh>
    <phoneticPr fontId="5"/>
  </si>
  <si>
    <t>条件付き必須</t>
    <rPh sb="0" eb="3">
      <t>ジョウケンツ</t>
    </rPh>
    <rPh sb="4" eb="6">
      <t>ヒッス</t>
    </rPh>
    <phoneticPr fontId="5"/>
  </si>
  <si>
    <t>回答者記入欄</t>
    <phoneticPr fontId="5"/>
  </si>
  <si>
    <t>回答日</t>
    <rPh sb="0" eb="2">
      <t>カイトウ</t>
    </rPh>
    <rPh sb="2" eb="3">
      <t>ビ</t>
    </rPh>
    <phoneticPr fontId="1"/>
  </si>
  <si>
    <t>導管事業者担当者名</t>
    <rPh sb="0" eb="2">
      <t>ドウカン</t>
    </rPh>
    <rPh sb="2" eb="4">
      <t>ジギョウ</t>
    </rPh>
    <rPh sb="4" eb="5">
      <t>シャ</t>
    </rPh>
    <rPh sb="5" eb="8">
      <t>タントウシャ</t>
    </rPh>
    <rPh sb="8" eb="9">
      <t>メイ</t>
    </rPh>
    <phoneticPr fontId="1"/>
  </si>
  <si>
    <t>導管事業者担当者電話番号</t>
    <rPh sb="0" eb="2">
      <t>ドウカン</t>
    </rPh>
    <rPh sb="2" eb="4">
      <t>ジギョウ</t>
    </rPh>
    <rPh sb="4" eb="5">
      <t>シャ</t>
    </rPh>
    <rPh sb="5" eb="8">
      <t>タントウシャ</t>
    </rPh>
    <rPh sb="8" eb="10">
      <t>デンワ</t>
    </rPh>
    <rPh sb="10" eb="12">
      <t>バンゴウ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</si>
  <si>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5"/>
  </si>
  <si>
    <t>供給地点特定番号（17桁）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1"/>
  </si>
  <si>
    <t>自動反映</t>
    <rPh sb="0" eb="2">
      <t>ジドウ</t>
    </rPh>
    <rPh sb="2" eb="4">
      <t>ハンエイ</t>
    </rPh>
    <phoneticPr fontId="1"/>
  </si>
  <si>
    <t>メーター号数</t>
    <rPh sb="4" eb="6">
      <t>ゴウスウ</t>
    </rPh>
    <phoneticPr fontId="3"/>
  </si>
  <si>
    <t>メーター有効年月</t>
    <rPh sb="4" eb="6">
      <t>ユウコウ</t>
    </rPh>
    <rPh sb="6" eb="8">
      <t>ネンゲツ</t>
    </rPh>
    <phoneticPr fontId="5"/>
  </si>
  <si>
    <t>ガス使用状況</t>
    <rPh sb="2" eb="4">
      <t>シヨウ</t>
    </rPh>
    <rPh sb="4" eb="6">
      <t>ジョウキョウ</t>
    </rPh>
    <phoneticPr fontId="5"/>
  </si>
  <si>
    <t>ガス使用状況（有＝１、無＝２）</t>
    <rPh sb="2" eb="4">
      <t>シヨウ</t>
    </rPh>
    <rPh sb="4" eb="6">
      <t>ジョウキョウ</t>
    </rPh>
    <rPh sb="7" eb="8">
      <t>ア</t>
    </rPh>
    <rPh sb="11" eb="12">
      <t>ナ</t>
    </rPh>
    <phoneticPr fontId="1"/>
  </si>
  <si>
    <t>次回検針予定日</t>
    <rPh sb="0" eb="2">
      <t>ジカイ</t>
    </rPh>
    <rPh sb="2" eb="4">
      <t>ケンシン</t>
    </rPh>
    <rPh sb="4" eb="7">
      <t>ヨテイビ</t>
    </rPh>
    <phoneticPr fontId="5"/>
  </si>
  <si>
    <t>回答区分</t>
    <rPh sb="0" eb="2">
      <t>カイトウ</t>
    </rPh>
    <rPh sb="2" eb="4">
      <t>クブン</t>
    </rPh>
    <phoneticPr fontId="5"/>
  </si>
  <si>
    <t>必須</t>
    <rPh sb="0" eb="2">
      <t>ヒッス</t>
    </rPh>
    <phoneticPr fontId="5"/>
  </si>
  <si>
    <t>通信機能有無</t>
    <rPh sb="0" eb="2">
      <t>ツウシン</t>
    </rPh>
    <rPh sb="2" eb="4">
      <t>キノウ</t>
    </rPh>
    <rPh sb="4" eb="6">
      <t>ウム</t>
    </rPh>
    <phoneticPr fontId="5"/>
  </si>
  <si>
    <t>負荷計測器有無</t>
    <rPh sb="0" eb="2">
      <t>フカ</t>
    </rPh>
    <rPh sb="2" eb="5">
      <t>ケイソクキ</t>
    </rPh>
    <rPh sb="5" eb="7">
      <t>ウム</t>
    </rPh>
    <phoneticPr fontId="5"/>
  </si>
  <si>
    <t>通信機能有無（有＝１、無＝２）</t>
    <rPh sb="0" eb="2">
      <t>ツウシン</t>
    </rPh>
    <rPh sb="2" eb="4">
      <t>キノウ</t>
    </rPh>
    <rPh sb="4" eb="6">
      <t>ウム</t>
    </rPh>
    <rPh sb="7" eb="8">
      <t>ア</t>
    </rPh>
    <rPh sb="11" eb="12">
      <t>ナ</t>
    </rPh>
    <phoneticPr fontId="1"/>
  </si>
  <si>
    <t>負荷計測器有無（有＝１、無＝２）</t>
    <rPh sb="0" eb="2">
      <t>フカ</t>
    </rPh>
    <rPh sb="2" eb="5">
      <t>ケイソクキ</t>
    </rPh>
    <rPh sb="5" eb="7">
      <t>ウム</t>
    </rPh>
    <rPh sb="8" eb="9">
      <t>ア</t>
    </rPh>
    <rPh sb="12" eb="13">
      <t>ナ</t>
    </rPh>
    <phoneticPr fontId="1"/>
  </si>
  <si>
    <t>供給管圧力</t>
    <rPh sb="0" eb="3">
      <t>キョウキュウカン</t>
    </rPh>
    <rPh sb="3" eb="5">
      <t>アツリョク</t>
    </rPh>
    <phoneticPr fontId="5"/>
  </si>
  <si>
    <t>検針回分</t>
    <rPh sb="0" eb="2">
      <t>ケンシン</t>
    </rPh>
    <rPh sb="2" eb="4">
      <t>カイブン</t>
    </rPh>
    <phoneticPr fontId="5"/>
  </si>
  <si>
    <t>メーター圧力</t>
    <rPh sb="4" eb="6">
      <t>アツリョク</t>
    </rPh>
    <phoneticPr fontId="5"/>
  </si>
  <si>
    <t>供給地点住所（地番まで）</t>
    <rPh sb="0" eb="2">
      <t>キョウキュウ</t>
    </rPh>
    <rPh sb="2" eb="4">
      <t>チテン</t>
    </rPh>
    <rPh sb="4" eb="6">
      <t>ジュウショ</t>
    </rPh>
    <rPh sb="7" eb="9">
      <t>チバン</t>
    </rPh>
    <phoneticPr fontId="1"/>
  </si>
  <si>
    <t>メーター社番</t>
    <rPh sb="4" eb="5">
      <t>シャ</t>
    </rPh>
    <rPh sb="5" eb="6">
      <t>バン</t>
    </rPh>
    <phoneticPr fontId="1"/>
  </si>
  <si>
    <t>メーター圧力</t>
    <rPh sb="4" eb="6">
      <t>アツリョク</t>
    </rPh>
    <phoneticPr fontId="1"/>
  </si>
  <si>
    <t>検針回分</t>
    <rPh sb="0" eb="2">
      <t>ケンシン</t>
    </rPh>
    <rPh sb="2" eb="4">
      <t>カイブン</t>
    </rPh>
    <phoneticPr fontId="1"/>
  </si>
  <si>
    <t>次回検針予定日</t>
    <phoneticPr fontId="1"/>
  </si>
  <si>
    <t>依頼事業者の小売事業者コード</t>
    <rPh sb="0" eb="2">
      <t>イライ</t>
    </rPh>
    <rPh sb="2" eb="4">
      <t>ジギョウ</t>
    </rPh>
    <rPh sb="4" eb="5">
      <t>シャ</t>
    </rPh>
    <rPh sb="6" eb="8">
      <t>コウリ</t>
    </rPh>
    <rPh sb="8" eb="11">
      <t>ジギョウシャ</t>
    </rPh>
    <phoneticPr fontId="1"/>
  </si>
  <si>
    <t>依頼事業者名</t>
    <rPh sb="0" eb="2">
      <t>イライ</t>
    </rPh>
    <rPh sb="2" eb="5">
      <t>ジギョウシャ</t>
    </rPh>
    <rPh sb="5" eb="6">
      <t>メイ</t>
    </rPh>
    <phoneticPr fontId="1"/>
  </si>
  <si>
    <t>回答区分（完了＝１、情報不一致＝２、情報不備＝３）</t>
    <rPh sb="0" eb="2">
      <t>カイトウ</t>
    </rPh>
    <rPh sb="2" eb="4">
      <t>クブン</t>
    </rPh>
    <rPh sb="5" eb="7">
      <t>カンリョウ</t>
    </rPh>
    <rPh sb="10" eb="12">
      <t>ジョウホウ</t>
    </rPh>
    <rPh sb="12" eb="15">
      <t>フイッチ</t>
    </rPh>
    <rPh sb="18" eb="20">
      <t>ジョウホウ</t>
    </rPh>
    <rPh sb="20" eb="22">
      <t>フビ</t>
    </rPh>
    <phoneticPr fontId="1"/>
  </si>
  <si>
    <r>
      <t>依頼事業者名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イライ</t>
    </rPh>
    <rPh sb="2" eb="5">
      <t>ジギョウシャ</t>
    </rPh>
    <rPh sb="5" eb="6">
      <t>メイ</t>
    </rPh>
    <phoneticPr fontId="4"/>
  </si>
  <si>
    <r>
      <t>依頼担当者名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イライ</t>
    </rPh>
    <rPh sb="2" eb="4">
      <t>タントウ</t>
    </rPh>
    <rPh sb="4" eb="5">
      <t>シャ</t>
    </rPh>
    <rPh sb="5" eb="6">
      <t>メイ</t>
    </rPh>
    <phoneticPr fontId="4"/>
  </si>
  <si>
    <r>
      <t>申込担当者電話番号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モウシコミ</t>
    </rPh>
    <rPh sb="2" eb="5">
      <t>タントウシャ</t>
    </rPh>
    <rPh sb="5" eb="7">
      <t>デンワ</t>
    </rPh>
    <rPh sb="7" eb="9">
      <t>バンゴウ</t>
    </rPh>
    <phoneticPr fontId="4"/>
  </si>
  <si>
    <r>
      <t>回答日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カイトウ</t>
    </rPh>
    <rPh sb="2" eb="3">
      <t>ビ</t>
    </rPh>
    <phoneticPr fontId="1"/>
  </si>
  <si>
    <r>
      <t>回答区分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カイトウ</t>
    </rPh>
    <rPh sb="2" eb="4">
      <t>クブン</t>
    </rPh>
    <phoneticPr fontId="1"/>
  </si>
  <si>
    <r>
      <t>導管事業者担当者名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ドウカン</t>
    </rPh>
    <rPh sb="2" eb="4">
      <t>ジギョウ</t>
    </rPh>
    <rPh sb="4" eb="5">
      <t>シャ</t>
    </rPh>
    <rPh sb="5" eb="7">
      <t>タントウ</t>
    </rPh>
    <rPh sb="7" eb="8">
      <t>シャ</t>
    </rPh>
    <rPh sb="8" eb="9">
      <t>メイ</t>
    </rPh>
    <phoneticPr fontId="1"/>
  </si>
  <si>
    <r>
      <t>導管事業者担当者電話番号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ドウカン</t>
    </rPh>
    <rPh sb="2" eb="4">
      <t>ジギョウ</t>
    </rPh>
    <rPh sb="4" eb="5">
      <t>シャ</t>
    </rPh>
    <rPh sb="5" eb="8">
      <t>タントウシャ</t>
    </rPh>
    <rPh sb="8" eb="10">
      <t>デンワ</t>
    </rPh>
    <rPh sb="10" eb="12">
      <t>バンゴウ</t>
    </rPh>
    <phoneticPr fontId="1"/>
  </si>
  <si>
    <r>
      <t>メーター号数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4" eb="6">
      <t>ゴウスウ</t>
    </rPh>
    <phoneticPr fontId="1"/>
  </si>
  <si>
    <r>
      <t>メーター有効年月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4" eb="6">
      <t>ユウコウ</t>
    </rPh>
    <rPh sb="6" eb="8">
      <t>ネンゲツ</t>
    </rPh>
    <phoneticPr fontId="1"/>
  </si>
  <si>
    <r>
      <t>ガス使用状況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2" eb="4">
      <t>シヨウ</t>
    </rPh>
    <rPh sb="4" eb="6">
      <t>ジョウキョウ</t>
    </rPh>
    <phoneticPr fontId="1"/>
  </si>
  <si>
    <r>
      <t>通信機能有無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ツウシン</t>
    </rPh>
    <rPh sb="2" eb="4">
      <t>キノウ</t>
    </rPh>
    <rPh sb="4" eb="6">
      <t>ウム</t>
    </rPh>
    <phoneticPr fontId="1"/>
  </si>
  <si>
    <r>
      <t>負荷計測器有無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フカ</t>
    </rPh>
    <rPh sb="2" eb="5">
      <t>ケイソクキ</t>
    </rPh>
    <rPh sb="5" eb="7">
      <t>ウム</t>
    </rPh>
    <phoneticPr fontId="1"/>
  </si>
  <si>
    <r>
      <t>供給管圧力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キョウキュウカン</t>
    </rPh>
    <rPh sb="3" eb="5">
      <t>アツリョク</t>
    </rPh>
    <phoneticPr fontId="1"/>
  </si>
  <si>
    <t>①設備情報提供依頼/②設備情報提供依頼回答</t>
    <rPh sb="1" eb="3">
      <t>セツビ</t>
    </rPh>
    <rPh sb="3" eb="5">
      <t>ジョウホウ</t>
    </rPh>
    <rPh sb="5" eb="7">
      <t>テイキョウ</t>
    </rPh>
    <rPh sb="7" eb="9">
      <t>イライ</t>
    </rPh>
    <rPh sb="11" eb="13">
      <t>セツビ</t>
    </rPh>
    <rPh sb="13" eb="15">
      <t>ジョウホウ</t>
    </rPh>
    <rPh sb="15" eb="17">
      <t>テイキョウ</t>
    </rPh>
    <rPh sb="17" eb="19">
      <t>イライ</t>
    </rPh>
    <rPh sb="19" eb="21">
      <t>カイトウ</t>
    </rPh>
    <phoneticPr fontId="5"/>
  </si>
  <si>
    <t>①設備情報提供依頼/②設備情報提供依頼回答</t>
    <rPh sb="1" eb="3">
      <t>セツビ</t>
    </rPh>
    <rPh sb="3" eb="5">
      <t>ジョウホウ</t>
    </rPh>
    <rPh sb="5" eb="7">
      <t>テイキョウ</t>
    </rPh>
    <rPh sb="7" eb="9">
      <t>イライ</t>
    </rPh>
    <rPh sb="11" eb="13">
      <t>セツビ</t>
    </rPh>
    <rPh sb="13" eb="15">
      <t>ジョウホウ</t>
    </rPh>
    <rPh sb="15" eb="17">
      <t>テイキョウ</t>
    </rPh>
    <rPh sb="17" eb="19">
      <t>イライ</t>
    </rPh>
    <rPh sb="19" eb="21">
      <t>カイトウ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</si>
</sst>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00"/>
  </numFmts>
  <fonts count="1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rgb="FFFF0000"/>
      <name val="メイリオ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Meiryo UI"/>
      <family val="2"/>
      <charset val="128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inor"/>
    </font>
    <font>
      <sz val="20"/>
      <color theme="1"/>
      <name val="メイリオ"/>
      <family val="3"/>
      <charset val="128"/>
      <scheme val="minor"/>
    </font>
    <font>
      <vertAlign val="superscript"/>
      <sz val="10"/>
      <color theme="1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Dashed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0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0" xfId="0" applyFill="1">
      <alignment vertical="center"/>
    </xf>
    <xf numFmtId="176" fontId="0" fillId="2" borderId="1" xfId="0" applyNumberFormat="1" applyFill="1" applyBorder="1" applyAlignment="1">
      <alignment horizontal="right" vertical="center"/>
    </xf>
    <xf numFmtId="0" fontId="0" fillId="6" borderId="0" xfId="0" applyFill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1" xfId="0" applyFill="1" applyBorder="1" applyProtection="1">
      <alignment vertical="center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76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6" fillId="0" borderId="0" xfId="1" applyFont="1" applyProtection="1">
      <alignment vertical="center"/>
    </xf>
    <xf numFmtId="0" fontId="6" fillId="0" borderId="0" xfId="1" applyFont="1" applyAlignment="1" applyProtection="1">
      <alignment horizontal="center" vertical="center"/>
    </xf>
    <xf numFmtId="0" fontId="6" fillId="0" borderId="0" xfId="1" quotePrefix="1" applyFont="1" applyAlignment="1" applyProtection="1">
      <alignment horizontal="right" vertical="center" wrapText="1"/>
    </xf>
    <xf numFmtId="0" fontId="6" fillId="0" borderId="0" xfId="1" applyFont="1" applyAlignment="1" applyProtection="1">
      <alignment horizontal="right" vertical="center" wrapText="1"/>
    </xf>
    <xf numFmtId="0" fontId="8" fillId="0" borderId="0" xfId="1" applyFont="1" applyProtection="1">
      <alignment vertical="center"/>
    </xf>
    <xf numFmtId="0" fontId="9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vertical="center" wrapText="1"/>
    </xf>
    <xf numFmtId="0" fontId="7" fillId="0" borderId="0" xfId="1" applyFont="1" applyAlignment="1" applyProtection="1">
      <alignment horizontal="right" vertical="center"/>
    </xf>
    <xf numFmtId="0" fontId="7" fillId="4" borderId="30" xfId="1" applyFont="1" applyFill="1" applyBorder="1" applyProtection="1">
      <alignment vertical="center"/>
    </xf>
    <xf numFmtId="0" fontId="7" fillId="4" borderId="0" xfId="1" applyFont="1" applyFill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 wrapText="1"/>
    </xf>
    <xf numFmtId="0" fontId="7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vertical="center" wrapText="1"/>
    </xf>
    <xf numFmtId="0" fontId="7" fillId="4" borderId="27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7" fillId="0" borderId="7" xfId="1" applyFont="1" applyBorder="1" applyAlignment="1" applyProtection="1">
      <alignment horizontal="left" vertical="center" wrapText="1"/>
    </xf>
    <xf numFmtId="0" fontId="7" fillId="4" borderId="28" xfId="1" applyFont="1" applyFill="1" applyBorder="1" applyAlignment="1" applyProtection="1">
      <alignment horizontal="center" vertical="center" wrapText="1"/>
    </xf>
    <xf numFmtId="0" fontId="7" fillId="4" borderId="29" xfId="1" applyFont="1" applyFill="1" applyBorder="1" applyAlignment="1" applyProtection="1">
      <alignment horizontal="center" vertical="center" wrapText="1"/>
    </xf>
    <xf numFmtId="0" fontId="7" fillId="0" borderId="11" xfId="1" applyFont="1" applyBorder="1" applyAlignment="1" applyProtection="1">
      <alignment horizontal="left" vertical="center" wrapText="1"/>
    </xf>
    <xf numFmtId="0" fontId="7" fillId="0" borderId="12" xfId="1" applyFont="1" applyBorder="1" applyAlignment="1" applyProtection="1">
      <alignment horizontal="left" vertical="center" wrapText="1"/>
    </xf>
    <xf numFmtId="0" fontId="7" fillId="0" borderId="14" xfId="1" applyFont="1" applyBorder="1" applyAlignment="1" applyProtection="1">
      <alignment horizontal="left" vertical="center" wrapText="1"/>
    </xf>
    <xf numFmtId="0" fontId="7" fillId="4" borderId="27" xfId="1" applyFont="1" applyFill="1" applyBorder="1" applyAlignment="1" applyProtection="1">
      <alignment horizontal="center" vertical="center"/>
    </xf>
    <xf numFmtId="0" fontId="7" fillId="4" borderId="1" xfId="1" applyFont="1" applyFill="1" applyBorder="1" applyAlignment="1" applyProtection="1">
      <alignment horizontal="center" vertical="center"/>
    </xf>
    <xf numFmtId="0" fontId="7" fillId="4" borderId="31" xfId="1" applyFont="1" applyFill="1" applyBorder="1" applyAlignment="1" applyProtection="1">
      <alignment horizontal="center" vertical="center"/>
    </xf>
    <xf numFmtId="0" fontId="7" fillId="4" borderId="21" xfId="1" applyFont="1" applyFill="1" applyBorder="1" applyAlignment="1" applyProtection="1">
      <alignment horizontal="center" vertical="center"/>
    </xf>
    <xf numFmtId="0" fontId="7" fillId="4" borderId="9" xfId="1" applyFont="1" applyFill="1" applyBorder="1" applyAlignment="1" applyProtection="1">
      <alignment horizontal="center" vertical="center"/>
    </xf>
    <xf numFmtId="0" fontId="7" fillId="4" borderId="22" xfId="1" applyFont="1" applyFill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 wrapText="1"/>
    </xf>
    <xf numFmtId="0" fontId="6" fillId="0" borderId="0" xfId="1" applyFont="1" applyAlignment="1" applyProtection="1">
      <alignment vertical="center" wrapText="1"/>
    </xf>
    <xf numFmtId="0" fontId="7" fillId="4" borderId="21" xfId="1" applyFont="1" applyFill="1" applyBorder="1" applyAlignment="1" applyProtection="1">
      <alignment horizontal="center" vertical="center" wrapText="1"/>
    </xf>
    <xf numFmtId="0" fontId="7" fillId="4" borderId="9" xfId="1" applyFont="1" applyFill="1" applyBorder="1" applyAlignment="1" applyProtection="1">
      <alignment horizontal="center" vertical="center" wrapText="1"/>
    </xf>
    <xf numFmtId="0" fontId="7" fillId="4" borderId="22" xfId="1" applyFont="1" applyFill="1" applyBorder="1" applyAlignment="1" applyProtection="1">
      <alignment horizontal="center" vertical="center" wrapText="1"/>
    </xf>
    <xf numFmtId="0" fontId="7" fillId="4" borderId="15" xfId="1" applyFont="1" applyFill="1" applyBorder="1" applyAlignment="1" applyProtection="1">
      <alignment horizontal="center" vertical="center"/>
    </xf>
    <xf numFmtId="0" fontId="7" fillId="4" borderId="20" xfId="1" applyFont="1" applyFill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17" xfId="1" applyFont="1" applyBorder="1" applyAlignment="1" applyProtection="1">
      <alignment horizontal="center" vertical="center"/>
    </xf>
    <xf numFmtId="0" fontId="7" fillId="4" borderId="16" xfId="1" applyFont="1" applyFill="1" applyBorder="1" applyAlignment="1" applyProtection="1">
      <alignment horizontal="center" vertical="center"/>
    </xf>
    <xf numFmtId="0" fontId="6" fillId="0" borderId="19" xfId="1" quotePrefix="1" applyFont="1" applyBorder="1" applyAlignment="1" applyProtection="1">
      <alignment horizontal="center" vertical="center"/>
    </xf>
    <xf numFmtId="0" fontId="6" fillId="0" borderId="16" xfId="1" quotePrefix="1" applyFont="1" applyBorder="1" applyAlignment="1" applyProtection="1">
      <alignment horizontal="center" vertical="center"/>
    </xf>
    <xf numFmtId="0" fontId="6" fillId="0" borderId="17" xfId="1" quotePrefix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7" fillId="0" borderId="16" xfId="1" applyFont="1" applyBorder="1" applyAlignment="1" applyProtection="1">
      <alignment horizontal="center" vertical="center"/>
    </xf>
    <xf numFmtId="0" fontId="7" fillId="0" borderId="17" xfId="1" applyFont="1" applyBorder="1" applyAlignment="1" applyProtection="1">
      <alignment horizontal="center" vertical="center"/>
    </xf>
    <xf numFmtId="0" fontId="7" fillId="4" borderId="8" xfId="1" applyFont="1" applyFill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left" vertical="center" wrapText="1"/>
    </xf>
    <xf numFmtId="0" fontId="7" fillId="0" borderId="9" xfId="1" applyFont="1" applyBorder="1" applyAlignment="1" applyProtection="1">
      <alignment horizontal="left" vertical="center" wrapText="1"/>
    </xf>
    <xf numFmtId="0" fontId="7" fillId="0" borderId="18" xfId="1" applyFont="1" applyBorder="1" applyAlignment="1" applyProtection="1">
      <alignment horizontal="left" vertical="center" wrapText="1"/>
    </xf>
    <xf numFmtId="0" fontId="7" fillId="0" borderId="15" xfId="1" applyFont="1" applyBorder="1" applyAlignment="1" applyProtection="1">
      <alignment horizontal="left" vertical="top" wrapText="1"/>
    </xf>
    <xf numFmtId="0" fontId="7" fillId="0" borderId="16" xfId="1" applyFont="1" applyBorder="1" applyAlignment="1" applyProtection="1">
      <alignment horizontal="left" vertical="top" wrapText="1"/>
    </xf>
    <xf numFmtId="0" fontId="7" fillId="0" borderId="17" xfId="1" applyFont="1" applyBorder="1" applyAlignment="1" applyProtection="1">
      <alignment horizontal="left" vertical="top" wrapText="1"/>
    </xf>
    <xf numFmtId="0" fontId="6" fillId="0" borderId="24" xfId="1" applyFont="1" applyBorder="1" applyAlignment="1" applyProtection="1">
      <alignment horizontal="center" vertical="center"/>
    </xf>
    <xf numFmtId="0" fontId="7" fillId="4" borderId="26" xfId="1" applyFont="1" applyFill="1" applyBorder="1" applyAlignment="1" applyProtection="1">
      <alignment horizontal="center" vertical="center"/>
    </xf>
    <xf numFmtId="0" fontId="7" fillId="4" borderId="25" xfId="1" applyFont="1" applyFill="1" applyBorder="1" applyAlignment="1" applyProtection="1">
      <alignment horizontal="center" vertical="center"/>
    </xf>
    <xf numFmtId="0" fontId="7" fillId="4" borderId="28" xfId="1" applyFont="1" applyFill="1" applyBorder="1" applyAlignment="1" applyProtection="1">
      <alignment horizontal="center" vertical="center"/>
    </xf>
    <xf numFmtId="0" fontId="7" fillId="4" borderId="29" xfId="1" applyFont="1" applyFill="1" applyBorder="1" applyAlignment="1" applyProtection="1">
      <alignment horizontal="center" vertical="center"/>
    </xf>
    <xf numFmtId="0" fontId="7" fillId="4" borderId="10" xfId="1" applyFont="1" applyFill="1" applyBorder="1" applyAlignment="1" applyProtection="1">
      <alignment horizontal="center" vertical="center" wrapText="1"/>
    </xf>
    <xf numFmtId="0" fontId="7" fillId="4" borderId="3" xfId="1" applyFont="1" applyFill="1" applyBorder="1" applyAlignment="1" applyProtection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  <xf numFmtId="0" fontId="7" fillId="4" borderId="23" xfId="1" applyFont="1" applyFill="1" applyBorder="1" applyAlignment="1" applyProtection="1">
      <alignment horizontal="center" vertical="center"/>
    </xf>
    <xf numFmtId="0" fontId="7" fillId="4" borderId="12" xfId="1" applyFont="1" applyFill="1" applyBorder="1" applyAlignment="1" applyProtection="1">
      <alignment horizontal="center" vertical="center"/>
    </xf>
    <xf numFmtId="0" fontId="7" fillId="4" borderId="13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58"/>
  <sheetViews>
    <sheetView showGridLines="0" tabSelected="1" zoomScale="85" zoomScaleNormal="85" workbookViewId="0">
      <selection activeCell="F5" sqref="F5"/>
    </sheetView>
  </sheetViews>
  <sheetFormatPr defaultColWidth="16.75" defaultRowHeight="18" x14ac:dyDescent="0.7"/>
  <cols>
    <col min="1" max="5" width="16.75" style="1"/>
    <col min="6" max="6" width="19" style="1" customWidth="1"/>
    <col min="7" max="9" width="16.75" style="1"/>
    <col min="10" max="10" width="16.75" style="20"/>
    <col min="11" max="18" width="16.75" style="1"/>
    <col min="19" max="19" width="16.75" style="20"/>
    <col min="20" max="22" width="19.4375" style="1" customWidth="1"/>
    <col min="23" max="37" width="16.75" style="1"/>
    <col min="38" max="38" width="19.4375" style="1" customWidth="1"/>
    <col min="39" max="16384" width="16.75" style="1"/>
  </cols>
  <sheetData>
    <row r="1" spans="1:38" x14ac:dyDescent="0.7">
      <c r="A1" s="16" t="s">
        <v>77</v>
      </c>
    </row>
    <row r="2" spans="1:38" x14ac:dyDescent="0.7">
      <c r="C2" s="3" t="s">
        <v>24</v>
      </c>
      <c r="O2" s="18" t="s">
        <v>35</v>
      </c>
      <c r="P2" s="12"/>
      <c r="Q2" s="12"/>
      <c r="R2" s="12"/>
      <c r="S2" s="24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4" t="s">
        <v>17</v>
      </c>
      <c r="AL2" s="12"/>
    </row>
    <row r="3" spans="1:38" x14ac:dyDescent="0.7">
      <c r="C3" s="2" t="s">
        <v>25</v>
      </c>
      <c r="D3" s="5" t="s">
        <v>26</v>
      </c>
      <c r="E3" s="6"/>
      <c r="F3" s="6"/>
      <c r="G3" s="4"/>
      <c r="H3" s="5" t="s">
        <v>2</v>
      </c>
      <c r="I3" s="4"/>
      <c r="J3" s="21" t="s">
        <v>31</v>
      </c>
      <c r="K3" s="6"/>
      <c r="L3" s="6"/>
      <c r="M3" s="6"/>
      <c r="N3" s="6"/>
      <c r="O3" s="5" t="s">
        <v>7</v>
      </c>
      <c r="P3" s="6"/>
      <c r="Q3" s="6"/>
      <c r="R3" s="6"/>
      <c r="S3" s="2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5" t="s">
        <v>18</v>
      </c>
      <c r="AI3" s="6"/>
      <c r="AJ3" s="6"/>
      <c r="AK3" s="6"/>
      <c r="AL3" s="4"/>
    </row>
    <row r="4" spans="1:38" ht="54" x14ac:dyDescent="0.7">
      <c r="B4" s="7" t="s">
        <v>8</v>
      </c>
      <c r="C4" s="15" t="s">
        <v>25</v>
      </c>
      <c r="D4" s="9" t="s">
        <v>62</v>
      </c>
      <c r="E4" s="19" t="s">
        <v>61</v>
      </c>
      <c r="F4" s="9" t="s">
        <v>27</v>
      </c>
      <c r="G4" s="9" t="s">
        <v>28</v>
      </c>
      <c r="H4" s="9" t="s">
        <v>3</v>
      </c>
      <c r="I4" s="9" t="s">
        <v>30</v>
      </c>
      <c r="J4" s="22" t="s">
        <v>4</v>
      </c>
      <c r="K4" s="11" t="s">
        <v>5</v>
      </c>
      <c r="L4" s="11" t="s">
        <v>6</v>
      </c>
      <c r="M4" s="11" t="s">
        <v>19</v>
      </c>
      <c r="N4" s="11" t="s">
        <v>33</v>
      </c>
      <c r="O4" s="11" t="s">
        <v>36</v>
      </c>
      <c r="P4" s="11" t="s">
        <v>47</v>
      </c>
      <c r="Q4" s="9" t="s">
        <v>37</v>
      </c>
      <c r="R4" s="9" t="s">
        <v>38</v>
      </c>
      <c r="S4" s="25" t="s">
        <v>39</v>
      </c>
      <c r="T4" s="11" t="s">
        <v>5</v>
      </c>
      <c r="U4" s="11" t="s">
        <v>6</v>
      </c>
      <c r="V4" s="11" t="s">
        <v>19</v>
      </c>
      <c r="W4" s="11" t="s">
        <v>33</v>
      </c>
      <c r="X4" s="9" t="s">
        <v>42</v>
      </c>
      <c r="Y4" s="11" t="s">
        <v>43</v>
      </c>
      <c r="Z4" s="11" t="s">
        <v>44</v>
      </c>
      <c r="AA4" s="11" t="s">
        <v>46</v>
      </c>
      <c r="AB4" s="11" t="s">
        <v>49</v>
      </c>
      <c r="AC4" s="11" t="s">
        <v>50</v>
      </c>
      <c r="AD4" s="11" t="s">
        <v>53</v>
      </c>
      <c r="AE4" s="11" t="s">
        <v>55</v>
      </c>
      <c r="AF4" s="11" t="s">
        <v>54</v>
      </c>
      <c r="AG4" s="11" t="s">
        <v>16</v>
      </c>
      <c r="AH4" s="26" t="s">
        <v>63</v>
      </c>
      <c r="AI4" s="9" t="s">
        <v>45</v>
      </c>
      <c r="AJ4" s="9" t="s">
        <v>51</v>
      </c>
      <c r="AK4" s="9" t="s">
        <v>52</v>
      </c>
      <c r="AL4" s="2" t="s">
        <v>40</v>
      </c>
    </row>
    <row r="5" spans="1:38" x14ac:dyDescent="0.7">
      <c r="B5" s="2"/>
      <c r="C5" s="8" t="s">
        <v>0</v>
      </c>
      <c r="D5" s="8" t="s">
        <v>0</v>
      </c>
      <c r="E5" s="2" t="s">
        <v>1</v>
      </c>
      <c r="F5" s="8" t="s">
        <v>0</v>
      </c>
      <c r="G5" s="8" t="s">
        <v>0</v>
      </c>
      <c r="H5" s="8" t="s">
        <v>0</v>
      </c>
      <c r="I5" s="8" t="s">
        <v>0</v>
      </c>
      <c r="J5" s="23" t="s">
        <v>29</v>
      </c>
      <c r="K5" s="2" t="s">
        <v>1</v>
      </c>
      <c r="L5" s="2" t="s">
        <v>29</v>
      </c>
      <c r="M5" s="2" t="s">
        <v>29</v>
      </c>
      <c r="N5" s="2" t="s">
        <v>34</v>
      </c>
      <c r="O5" s="8" t="s">
        <v>0</v>
      </c>
      <c r="P5" s="8" t="s">
        <v>48</v>
      </c>
      <c r="Q5" s="8" t="s">
        <v>0</v>
      </c>
      <c r="R5" s="8" t="s">
        <v>0</v>
      </c>
      <c r="S5" s="23" t="s">
        <v>14</v>
      </c>
      <c r="T5" s="2" t="s">
        <v>1</v>
      </c>
      <c r="U5" s="2" t="s">
        <v>29</v>
      </c>
      <c r="V5" s="2" t="s">
        <v>29</v>
      </c>
      <c r="W5" s="2" t="s">
        <v>34</v>
      </c>
      <c r="X5" s="13" t="s">
        <v>23</v>
      </c>
      <c r="Y5" s="13" t="s">
        <v>23</v>
      </c>
      <c r="Z5" s="13" t="s">
        <v>23</v>
      </c>
      <c r="AA5" s="9" t="s">
        <v>29</v>
      </c>
      <c r="AB5" s="13" t="s">
        <v>23</v>
      </c>
      <c r="AC5" s="13" t="s">
        <v>23</v>
      </c>
      <c r="AD5" s="13" t="s">
        <v>23</v>
      </c>
      <c r="AE5" s="2" t="s">
        <v>1</v>
      </c>
      <c r="AF5" s="9" t="s">
        <v>29</v>
      </c>
      <c r="AG5" s="2" t="s">
        <v>15</v>
      </c>
      <c r="AH5" s="9" t="s">
        <v>32</v>
      </c>
      <c r="AI5" s="9" t="s">
        <v>32</v>
      </c>
      <c r="AJ5" s="9" t="s">
        <v>32</v>
      </c>
      <c r="AK5" s="9" t="s">
        <v>32</v>
      </c>
      <c r="AL5" s="2" t="s">
        <v>41</v>
      </c>
    </row>
    <row r="6" spans="1:38" x14ac:dyDescent="0.7">
      <c r="B6" s="2">
        <v>1</v>
      </c>
      <c r="C6" s="27"/>
      <c r="D6" s="27"/>
      <c r="E6" s="27"/>
      <c r="F6" s="27"/>
      <c r="G6" s="29"/>
      <c r="H6" s="27"/>
      <c r="I6" s="28"/>
      <c r="J6" s="29"/>
      <c r="K6" s="29"/>
      <c r="L6" s="27"/>
      <c r="M6" s="27"/>
      <c r="N6" s="30"/>
      <c r="O6" s="27"/>
      <c r="P6" s="27"/>
      <c r="Q6" s="27"/>
      <c r="R6" s="29"/>
      <c r="S6" s="29"/>
      <c r="T6" s="29"/>
      <c r="U6" s="27"/>
      <c r="V6" s="27"/>
      <c r="W6" s="30"/>
      <c r="X6" s="31"/>
      <c r="Y6" s="27"/>
      <c r="Z6" s="30"/>
      <c r="AA6" s="27"/>
      <c r="AB6" s="30"/>
      <c r="AC6" s="30"/>
      <c r="AD6" s="27"/>
      <c r="AE6" s="27"/>
      <c r="AF6" s="27"/>
      <c r="AG6" s="27"/>
      <c r="AH6" s="10" t="str">
        <f t="shared" ref="AH6:AH20" si="0">IF(P6="完了",1,IF(P6="情報不一致",2,IF(P6="情報不備",3,"")))</f>
        <v/>
      </c>
      <c r="AI6" s="10" t="str">
        <f t="shared" ref="AI6:AI16" si="1">IF(Z6="有",1,IF(Z6="無",2,""))</f>
        <v/>
      </c>
      <c r="AJ6" s="10" t="str">
        <f t="shared" ref="AJ6:AJ21" si="2">IF(AB6="有",1,IF(AB6="無",2,""))</f>
        <v/>
      </c>
      <c r="AK6" s="10" t="str">
        <f t="shared" ref="AK6:AK35" si="3">IF(AC6="有",1,IF(AC6="無",2,""))</f>
        <v/>
      </c>
      <c r="AL6" s="17" t="str">
        <f t="shared" ref="AL6:AL31" si="4">IF(J6&lt;&gt;"",IF(J6="","",IF(LEN(J6)=17,J6,TEXT(I6,"000")&amp;TEXT(J6,"00000000000000"))),IF(S6="","",IF(LEN(S6)=17,S6,TEXT(I6,"000")&amp;TEXT(S6,"00000000000000"))))</f>
        <v/>
      </c>
    </row>
    <row r="7" spans="1:38" x14ac:dyDescent="0.7">
      <c r="B7" s="2">
        <v>2</v>
      </c>
      <c r="C7" s="27"/>
      <c r="D7" s="27"/>
      <c r="E7" s="27"/>
      <c r="F7" s="27"/>
      <c r="G7" s="29"/>
      <c r="H7" s="27"/>
      <c r="I7" s="28"/>
      <c r="J7" s="29"/>
      <c r="K7" s="29"/>
      <c r="L7" s="27"/>
      <c r="M7" s="27"/>
      <c r="N7" s="30"/>
      <c r="O7" s="27"/>
      <c r="P7" s="27"/>
      <c r="Q7" s="27"/>
      <c r="R7" s="29"/>
      <c r="S7" s="29"/>
      <c r="T7" s="29"/>
      <c r="U7" s="27"/>
      <c r="V7" s="27"/>
      <c r="W7" s="30"/>
      <c r="X7" s="31"/>
      <c r="Y7" s="30"/>
      <c r="Z7" s="30"/>
      <c r="AA7" s="27"/>
      <c r="AB7" s="30"/>
      <c r="AC7" s="30"/>
      <c r="AD7" s="27"/>
      <c r="AE7" s="27"/>
      <c r="AF7" s="27"/>
      <c r="AG7" s="27"/>
      <c r="AH7" s="10" t="str">
        <f t="shared" si="0"/>
        <v/>
      </c>
      <c r="AI7" s="10" t="str">
        <f t="shared" si="1"/>
        <v/>
      </c>
      <c r="AJ7" s="10" t="str">
        <f t="shared" si="2"/>
        <v/>
      </c>
      <c r="AK7" s="10" t="str">
        <f t="shared" si="3"/>
        <v/>
      </c>
      <c r="AL7" s="17" t="str">
        <f t="shared" si="4"/>
        <v/>
      </c>
    </row>
    <row r="8" spans="1:38" x14ac:dyDescent="0.7">
      <c r="B8" s="2">
        <v>3</v>
      </c>
      <c r="C8" s="27"/>
      <c r="D8" s="27"/>
      <c r="E8" s="27"/>
      <c r="F8" s="27"/>
      <c r="G8" s="29"/>
      <c r="H8" s="27"/>
      <c r="I8" s="28"/>
      <c r="J8" s="29"/>
      <c r="K8" s="29"/>
      <c r="L8" s="27"/>
      <c r="M8" s="27"/>
      <c r="N8" s="30"/>
      <c r="O8" s="27"/>
      <c r="P8" s="27"/>
      <c r="Q8" s="27"/>
      <c r="R8" s="29"/>
      <c r="S8" s="29"/>
      <c r="T8" s="29"/>
      <c r="U8" s="27"/>
      <c r="V8" s="27"/>
      <c r="W8" s="30"/>
      <c r="X8" s="31"/>
      <c r="Y8" s="30"/>
      <c r="Z8" s="30"/>
      <c r="AA8" s="27"/>
      <c r="AB8" s="30"/>
      <c r="AC8" s="30"/>
      <c r="AD8" s="27"/>
      <c r="AE8" s="27"/>
      <c r="AF8" s="27"/>
      <c r="AG8" s="27"/>
      <c r="AH8" s="10" t="str">
        <f t="shared" si="0"/>
        <v/>
      </c>
      <c r="AI8" s="10" t="str">
        <f t="shared" si="1"/>
        <v/>
      </c>
      <c r="AJ8" s="10" t="str">
        <f t="shared" si="2"/>
        <v/>
      </c>
      <c r="AK8" s="10" t="str">
        <f t="shared" si="3"/>
        <v/>
      </c>
      <c r="AL8" s="17" t="str">
        <f t="shared" si="4"/>
        <v/>
      </c>
    </row>
    <row r="9" spans="1:38" x14ac:dyDescent="0.7">
      <c r="B9" s="2">
        <v>4</v>
      </c>
      <c r="C9" s="27"/>
      <c r="D9" s="27"/>
      <c r="E9" s="27"/>
      <c r="F9" s="27"/>
      <c r="G9" s="29"/>
      <c r="H9" s="27"/>
      <c r="I9" s="28"/>
      <c r="J9" s="29"/>
      <c r="K9" s="29"/>
      <c r="L9" s="27"/>
      <c r="M9" s="27"/>
      <c r="N9" s="30"/>
      <c r="O9" s="27"/>
      <c r="P9" s="27"/>
      <c r="Q9" s="27"/>
      <c r="R9" s="29"/>
      <c r="S9" s="29"/>
      <c r="T9" s="29"/>
      <c r="U9" s="27"/>
      <c r="V9" s="27"/>
      <c r="W9" s="30"/>
      <c r="X9" s="31"/>
      <c r="Y9" s="30"/>
      <c r="Z9" s="30"/>
      <c r="AA9" s="27"/>
      <c r="AB9" s="30"/>
      <c r="AC9" s="30"/>
      <c r="AD9" s="27"/>
      <c r="AE9" s="27"/>
      <c r="AF9" s="27"/>
      <c r="AG9" s="27"/>
      <c r="AH9" s="10" t="str">
        <f t="shared" si="0"/>
        <v/>
      </c>
      <c r="AI9" s="10" t="str">
        <f t="shared" si="1"/>
        <v/>
      </c>
      <c r="AJ9" s="10" t="str">
        <f t="shared" si="2"/>
        <v/>
      </c>
      <c r="AK9" s="10" t="str">
        <f t="shared" si="3"/>
        <v/>
      </c>
      <c r="AL9" s="17" t="str">
        <f t="shared" si="4"/>
        <v/>
      </c>
    </row>
    <row r="10" spans="1:38" x14ac:dyDescent="0.7">
      <c r="B10" s="2">
        <v>5</v>
      </c>
      <c r="C10" s="27"/>
      <c r="D10" s="27"/>
      <c r="E10" s="27"/>
      <c r="F10" s="27"/>
      <c r="G10" s="29"/>
      <c r="H10" s="27"/>
      <c r="I10" s="28"/>
      <c r="J10" s="29"/>
      <c r="K10" s="29"/>
      <c r="L10" s="27"/>
      <c r="M10" s="27"/>
      <c r="N10" s="30"/>
      <c r="O10" s="27"/>
      <c r="P10" s="27"/>
      <c r="Q10" s="27"/>
      <c r="R10" s="29"/>
      <c r="S10" s="29"/>
      <c r="T10" s="29"/>
      <c r="U10" s="27"/>
      <c r="V10" s="27"/>
      <c r="W10" s="30"/>
      <c r="X10" s="31"/>
      <c r="Y10" s="30"/>
      <c r="Z10" s="30"/>
      <c r="AA10" s="27"/>
      <c r="AB10" s="30"/>
      <c r="AC10" s="30"/>
      <c r="AD10" s="27"/>
      <c r="AE10" s="27"/>
      <c r="AF10" s="27"/>
      <c r="AG10" s="27"/>
      <c r="AH10" s="10" t="str">
        <f t="shared" si="0"/>
        <v/>
      </c>
      <c r="AI10" s="10" t="str">
        <f t="shared" si="1"/>
        <v/>
      </c>
      <c r="AJ10" s="10" t="str">
        <f t="shared" si="2"/>
        <v/>
      </c>
      <c r="AK10" s="10" t="str">
        <f t="shared" si="3"/>
        <v/>
      </c>
      <c r="AL10" s="17" t="str">
        <f t="shared" si="4"/>
        <v/>
      </c>
    </row>
    <row r="11" spans="1:38" x14ac:dyDescent="0.7">
      <c r="B11" s="2">
        <v>6</v>
      </c>
      <c r="C11" s="27"/>
      <c r="D11" s="27"/>
      <c r="E11" s="27"/>
      <c r="F11" s="27"/>
      <c r="G11" s="29"/>
      <c r="H11" s="27"/>
      <c r="I11" s="28"/>
      <c r="J11" s="29"/>
      <c r="K11" s="29"/>
      <c r="L11" s="27"/>
      <c r="M11" s="27"/>
      <c r="N11" s="27"/>
      <c r="O11" s="27"/>
      <c r="P11" s="27"/>
      <c r="Q11" s="27"/>
      <c r="R11" s="29"/>
      <c r="S11" s="29"/>
      <c r="T11" s="29"/>
      <c r="U11" s="32"/>
      <c r="V11" s="32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10" t="str">
        <f t="shared" si="0"/>
        <v/>
      </c>
      <c r="AI11" s="10" t="str">
        <f t="shared" si="1"/>
        <v/>
      </c>
      <c r="AJ11" s="10" t="str">
        <f t="shared" si="2"/>
        <v/>
      </c>
      <c r="AK11" s="10" t="str">
        <f t="shared" si="3"/>
        <v/>
      </c>
      <c r="AL11" s="17" t="str">
        <f t="shared" si="4"/>
        <v/>
      </c>
    </row>
    <row r="12" spans="1:38" x14ac:dyDescent="0.7">
      <c r="B12" s="2">
        <v>7</v>
      </c>
      <c r="C12" s="27"/>
      <c r="D12" s="27"/>
      <c r="E12" s="27"/>
      <c r="F12" s="27"/>
      <c r="G12" s="29"/>
      <c r="H12" s="27"/>
      <c r="I12" s="28"/>
      <c r="J12" s="29"/>
      <c r="K12" s="29"/>
      <c r="L12" s="27"/>
      <c r="M12" s="27"/>
      <c r="N12" s="27"/>
      <c r="O12" s="27"/>
      <c r="P12" s="27"/>
      <c r="Q12" s="27"/>
      <c r="R12" s="29"/>
      <c r="S12" s="29"/>
      <c r="T12" s="29"/>
      <c r="U12" s="32"/>
      <c r="V12" s="32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10" t="str">
        <f t="shared" si="0"/>
        <v/>
      </c>
      <c r="AI12" s="10" t="str">
        <f t="shared" si="1"/>
        <v/>
      </c>
      <c r="AJ12" s="10" t="str">
        <f t="shared" si="2"/>
        <v/>
      </c>
      <c r="AK12" s="10" t="str">
        <f t="shared" si="3"/>
        <v/>
      </c>
      <c r="AL12" s="17" t="str">
        <f t="shared" si="4"/>
        <v/>
      </c>
    </row>
    <row r="13" spans="1:38" x14ac:dyDescent="0.7">
      <c r="B13" s="2">
        <v>8</v>
      </c>
      <c r="C13" s="27"/>
      <c r="D13" s="27"/>
      <c r="E13" s="27"/>
      <c r="F13" s="27"/>
      <c r="G13" s="29"/>
      <c r="H13" s="27"/>
      <c r="I13" s="28"/>
      <c r="J13" s="29"/>
      <c r="K13" s="29"/>
      <c r="L13" s="27"/>
      <c r="M13" s="27"/>
      <c r="N13" s="27"/>
      <c r="O13" s="27"/>
      <c r="P13" s="27"/>
      <c r="Q13" s="27"/>
      <c r="R13" s="29"/>
      <c r="S13" s="29"/>
      <c r="T13" s="29"/>
      <c r="U13" s="32"/>
      <c r="V13" s="32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10" t="str">
        <f t="shared" si="0"/>
        <v/>
      </c>
      <c r="AI13" s="10" t="str">
        <f t="shared" si="1"/>
        <v/>
      </c>
      <c r="AJ13" s="10" t="str">
        <f t="shared" si="2"/>
        <v/>
      </c>
      <c r="AK13" s="10" t="str">
        <f t="shared" si="3"/>
        <v/>
      </c>
      <c r="AL13" s="17" t="str">
        <f t="shared" si="4"/>
        <v/>
      </c>
    </row>
    <row r="14" spans="1:38" x14ac:dyDescent="0.7">
      <c r="B14" s="2">
        <v>9</v>
      </c>
      <c r="C14" s="27"/>
      <c r="D14" s="27"/>
      <c r="E14" s="27"/>
      <c r="F14" s="27"/>
      <c r="G14" s="29"/>
      <c r="H14" s="27"/>
      <c r="I14" s="28"/>
      <c r="J14" s="29"/>
      <c r="K14" s="29"/>
      <c r="L14" s="27"/>
      <c r="M14" s="27"/>
      <c r="N14" s="27"/>
      <c r="O14" s="27"/>
      <c r="P14" s="27"/>
      <c r="Q14" s="27"/>
      <c r="R14" s="29"/>
      <c r="S14" s="29"/>
      <c r="T14" s="29"/>
      <c r="U14" s="32"/>
      <c r="V14" s="32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10" t="str">
        <f t="shared" si="0"/>
        <v/>
      </c>
      <c r="AI14" s="10" t="str">
        <f t="shared" si="1"/>
        <v/>
      </c>
      <c r="AJ14" s="10" t="str">
        <f t="shared" si="2"/>
        <v/>
      </c>
      <c r="AK14" s="10" t="str">
        <f t="shared" si="3"/>
        <v/>
      </c>
      <c r="AL14" s="17" t="str">
        <f t="shared" si="4"/>
        <v/>
      </c>
    </row>
    <row r="15" spans="1:38" x14ac:dyDescent="0.7">
      <c r="B15" s="2">
        <v>10</v>
      </c>
      <c r="C15" s="27"/>
      <c r="D15" s="27"/>
      <c r="E15" s="27"/>
      <c r="F15" s="27"/>
      <c r="G15" s="29"/>
      <c r="H15" s="27"/>
      <c r="I15" s="28"/>
      <c r="J15" s="29"/>
      <c r="K15" s="29"/>
      <c r="L15" s="27"/>
      <c r="M15" s="27"/>
      <c r="N15" s="27"/>
      <c r="O15" s="27"/>
      <c r="P15" s="27"/>
      <c r="Q15" s="27"/>
      <c r="R15" s="29"/>
      <c r="S15" s="29"/>
      <c r="T15" s="29"/>
      <c r="U15" s="32"/>
      <c r="V15" s="32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10" t="str">
        <f t="shared" si="0"/>
        <v/>
      </c>
      <c r="AI15" s="10" t="str">
        <f t="shared" si="1"/>
        <v/>
      </c>
      <c r="AJ15" s="10" t="str">
        <f t="shared" si="2"/>
        <v/>
      </c>
      <c r="AK15" s="10" t="str">
        <f t="shared" si="3"/>
        <v/>
      </c>
      <c r="AL15" s="17" t="str">
        <f t="shared" si="4"/>
        <v/>
      </c>
    </row>
    <row r="16" spans="1:38" x14ac:dyDescent="0.7">
      <c r="B16" s="2">
        <v>11</v>
      </c>
      <c r="C16" s="27"/>
      <c r="D16" s="27"/>
      <c r="E16" s="27"/>
      <c r="F16" s="27"/>
      <c r="G16" s="29"/>
      <c r="H16" s="27"/>
      <c r="I16" s="28"/>
      <c r="J16" s="29"/>
      <c r="K16" s="29"/>
      <c r="L16" s="27"/>
      <c r="M16" s="27"/>
      <c r="N16" s="27"/>
      <c r="O16" s="27"/>
      <c r="P16" s="27"/>
      <c r="Q16" s="27"/>
      <c r="R16" s="29"/>
      <c r="S16" s="29"/>
      <c r="T16" s="29"/>
      <c r="U16" s="32"/>
      <c r="V16" s="32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10" t="str">
        <f t="shared" si="0"/>
        <v/>
      </c>
      <c r="AI16" s="10" t="str">
        <f t="shared" si="1"/>
        <v/>
      </c>
      <c r="AJ16" s="10" t="str">
        <f t="shared" si="2"/>
        <v/>
      </c>
      <c r="AK16" s="10" t="str">
        <f t="shared" si="3"/>
        <v/>
      </c>
      <c r="AL16" s="17" t="str">
        <f t="shared" si="4"/>
        <v/>
      </c>
    </row>
    <row r="17" spans="2:38" x14ac:dyDescent="0.7">
      <c r="B17" s="2">
        <v>12</v>
      </c>
      <c r="C17" s="27"/>
      <c r="D17" s="27"/>
      <c r="E17" s="27"/>
      <c r="F17" s="27"/>
      <c r="G17" s="29"/>
      <c r="H17" s="27"/>
      <c r="I17" s="28"/>
      <c r="J17" s="29"/>
      <c r="K17" s="29"/>
      <c r="L17" s="27"/>
      <c r="M17" s="27"/>
      <c r="N17" s="27"/>
      <c r="O17" s="27"/>
      <c r="P17" s="27"/>
      <c r="Q17" s="27"/>
      <c r="R17" s="29"/>
      <c r="S17" s="29"/>
      <c r="T17" s="29"/>
      <c r="U17" s="32"/>
      <c r="V17" s="32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10" t="str">
        <f t="shared" si="0"/>
        <v/>
      </c>
      <c r="AI17" s="10" t="str">
        <f t="shared" ref="AI17:AI37" si="5">IF(Z17="有",1,IF(Z17="無",2,""))</f>
        <v/>
      </c>
      <c r="AJ17" s="10" t="str">
        <f t="shared" si="2"/>
        <v/>
      </c>
      <c r="AK17" s="10" t="str">
        <f t="shared" si="3"/>
        <v/>
      </c>
      <c r="AL17" s="17" t="str">
        <f t="shared" si="4"/>
        <v/>
      </c>
    </row>
    <row r="18" spans="2:38" x14ac:dyDescent="0.7">
      <c r="B18" s="2">
        <v>13</v>
      </c>
      <c r="C18" s="27"/>
      <c r="D18" s="27"/>
      <c r="E18" s="27"/>
      <c r="F18" s="27"/>
      <c r="G18" s="29"/>
      <c r="H18" s="27"/>
      <c r="I18" s="28"/>
      <c r="J18" s="29"/>
      <c r="K18" s="29"/>
      <c r="L18" s="27"/>
      <c r="M18" s="27"/>
      <c r="N18" s="27"/>
      <c r="O18" s="27"/>
      <c r="P18" s="27"/>
      <c r="Q18" s="27"/>
      <c r="R18" s="29"/>
      <c r="S18" s="29"/>
      <c r="T18" s="29"/>
      <c r="U18" s="32"/>
      <c r="V18" s="32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10" t="str">
        <f t="shared" si="0"/>
        <v/>
      </c>
      <c r="AI18" s="10" t="str">
        <f t="shared" si="5"/>
        <v/>
      </c>
      <c r="AJ18" s="10" t="str">
        <f t="shared" si="2"/>
        <v/>
      </c>
      <c r="AK18" s="10" t="str">
        <f t="shared" si="3"/>
        <v/>
      </c>
      <c r="AL18" s="17" t="str">
        <f t="shared" si="4"/>
        <v/>
      </c>
    </row>
    <row r="19" spans="2:38" x14ac:dyDescent="0.7">
      <c r="B19" s="2">
        <v>14</v>
      </c>
      <c r="C19" s="27"/>
      <c r="D19" s="27"/>
      <c r="E19" s="27"/>
      <c r="F19" s="27"/>
      <c r="G19" s="29"/>
      <c r="H19" s="27"/>
      <c r="I19" s="28"/>
      <c r="J19" s="29"/>
      <c r="K19" s="29"/>
      <c r="L19" s="27"/>
      <c r="M19" s="27"/>
      <c r="N19" s="27"/>
      <c r="O19" s="27"/>
      <c r="P19" s="27"/>
      <c r="Q19" s="27"/>
      <c r="R19" s="29"/>
      <c r="S19" s="29"/>
      <c r="T19" s="29"/>
      <c r="U19" s="32"/>
      <c r="V19" s="32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10" t="str">
        <f t="shared" si="0"/>
        <v/>
      </c>
      <c r="AI19" s="10" t="str">
        <f t="shared" si="5"/>
        <v/>
      </c>
      <c r="AJ19" s="10" t="str">
        <f t="shared" si="2"/>
        <v/>
      </c>
      <c r="AK19" s="10" t="str">
        <f t="shared" si="3"/>
        <v/>
      </c>
      <c r="AL19" s="17" t="str">
        <f t="shared" si="4"/>
        <v/>
      </c>
    </row>
    <row r="20" spans="2:38" x14ac:dyDescent="0.7">
      <c r="B20" s="2">
        <v>15</v>
      </c>
      <c r="C20" s="27"/>
      <c r="D20" s="27"/>
      <c r="E20" s="27"/>
      <c r="F20" s="27"/>
      <c r="G20" s="29"/>
      <c r="H20" s="27"/>
      <c r="I20" s="28"/>
      <c r="J20" s="29"/>
      <c r="K20" s="29"/>
      <c r="L20" s="27"/>
      <c r="M20" s="27"/>
      <c r="N20" s="27"/>
      <c r="O20" s="27"/>
      <c r="P20" s="27"/>
      <c r="Q20" s="27"/>
      <c r="R20" s="29"/>
      <c r="S20" s="29"/>
      <c r="T20" s="29"/>
      <c r="U20" s="32"/>
      <c r="V20" s="32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10" t="str">
        <f t="shared" si="0"/>
        <v/>
      </c>
      <c r="AI20" s="10" t="str">
        <f t="shared" si="5"/>
        <v/>
      </c>
      <c r="AJ20" s="10" t="str">
        <f t="shared" si="2"/>
        <v/>
      </c>
      <c r="AK20" s="10" t="str">
        <f t="shared" si="3"/>
        <v/>
      </c>
      <c r="AL20" s="17" t="str">
        <f t="shared" si="4"/>
        <v/>
      </c>
    </row>
    <row r="21" spans="2:38" x14ac:dyDescent="0.7">
      <c r="B21" s="2">
        <v>16</v>
      </c>
      <c r="C21" s="27"/>
      <c r="D21" s="27"/>
      <c r="E21" s="27"/>
      <c r="F21" s="27"/>
      <c r="G21" s="29"/>
      <c r="H21" s="27"/>
      <c r="I21" s="28"/>
      <c r="J21" s="29"/>
      <c r="K21" s="29"/>
      <c r="L21" s="27"/>
      <c r="M21" s="27"/>
      <c r="N21" s="27"/>
      <c r="O21" s="27"/>
      <c r="P21" s="27"/>
      <c r="Q21" s="27"/>
      <c r="R21" s="29"/>
      <c r="S21" s="29"/>
      <c r="T21" s="29"/>
      <c r="U21" s="32"/>
      <c r="V21" s="32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10" t="str">
        <f t="shared" ref="AH21:AH37" si="6">IF(P21="完了",1,IF(P21="情報不一致",2,IF(P21="情報不備",3,"")))</f>
        <v/>
      </c>
      <c r="AI21" s="10" t="str">
        <f t="shared" si="5"/>
        <v/>
      </c>
      <c r="AJ21" s="10" t="str">
        <f t="shared" si="2"/>
        <v/>
      </c>
      <c r="AK21" s="10" t="str">
        <f t="shared" si="3"/>
        <v/>
      </c>
      <c r="AL21" s="17" t="str">
        <f t="shared" si="4"/>
        <v/>
      </c>
    </row>
    <row r="22" spans="2:38" x14ac:dyDescent="0.7">
      <c r="B22" s="2">
        <v>17</v>
      </c>
      <c r="C22" s="27"/>
      <c r="D22" s="27"/>
      <c r="E22" s="27"/>
      <c r="F22" s="27"/>
      <c r="G22" s="29"/>
      <c r="H22" s="27"/>
      <c r="I22" s="28"/>
      <c r="J22" s="29"/>
      <c r="K22" s="29"/>
      <c r="L22" s="27"/>
      <c r="M22" s="27"/>
      <c r="N22" s="27"/>
      <c r="O22" s="27"/>
      <c r="P22" s="27"/>
      <c r="Q22" s="27"/>
      <c r="R22" s="29"/>
      <c r="S22" s="29"/>
      <c r="T22" s="29"/>
      <c r="U22" s="32"/>
      <c r="V22" s="32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10" t="str">
        <f t="shared" si="6"/>
        <v/>
      </c>
      <c r="AI22" s="10" t="str">
        <f t="shared" si="5"/>
        <v/>
      </c>
      <c r="AJ22" s="10" t="str">
        <f t="shared" ref="AJ22:AJ55" si="7">IF(AB22="有",1,IF(AB22="無",2,""))</f>
        <v/>
      </c>
      <c r="AK22" s="10" t="str">
        <f t="shared" si="3"/>
        <v/>
      </c>
      <c r="AL22" s="17" t="str">
        <f t="shared" si="4"/>
        <v/>
      </c>
    </row>
    <row r="23" spans="2:38" x14ac:dyDescent="0.7">
      <c r="B23" s="2">
        <v>18</v>
      </c>
      <c r="C23" s="27"/>
      <c r="D23" s="27"/>
      <c r="E23" s="27"/>
      <c r="F23" s="27"/>
      <c r="G23" s="29"/>
      <c r="H23" s="27"/>
      <c r="I23" s="28"/>
      <c r="J23" s="29"/>
      <c r="K23" s="29"/>
      <c r="L23" s="27"/>
      <c r="M23" s="27"/>
      <c r="N23" s="27"/>
      <c r="O23" s="27"/>
      <c r="P23" s="27"/>
      <c r="Q23" s="27"/>
      <c r="R23" s="29"/>
      <c r="S23" s="29"/>
      <c r="T23" s="29"/>
      <c r="U23" s="32"/>
      <c r="V23" s="32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10" t="str">
        <f t="shared" si="6"/>
        <v/>
      </c>
      <c r="AI23" s="10" t="str">
        <f t="shared" si="5"/>
        <v/>
      </c>
      <c r="AJ23" s="10" t="str">
        <f t="shared" si="7"/>
        <v/>
      </c>
      <c r="AK23" s="10" t="str">
        <f t="shared" si="3"/>
        <v/>
      </c>
      <c r="AL23" s="17" t="str">
        <f t="shared" si="4"/>
        <v/>
      </c>
    </row>
    <row r="24" spans="2:38" x14ac:dyDescent="0.7">
      <c r="B24" s="2">
        <v>19</v>
      </c>
      <c r="C24" s="27"/>
      <c r="D24" s="27"/>
      <c r="E24" s="27"/>
      <c r="F24" s="27"/>
      <c r="G24" s="29"/>
      <c r="H24" s="27"/>
      <c r="I24" s="28"/>
      <c r="J24" s="29"/>
      <c r="K24" s="29"/>
      <c r="L24" s="27"/>
      <c r="M24" s="27"/>
      <c r="N24" s="27"/>
      <c r="O24" s="27"/>
      <c r="P24" s="27"/>
      <c r="Q24" s="27"/>
      <c r="R24" s="29"/>
      <c r="S24" s="29"/>
      <c r="T24" s="29"/>
      <c r="U24" s="32"/>
      <c r="V24" s="32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10" t="str">
        <f t="shared" si="6"/>
        <v/>
      </c>
      <c r="AI24" s="10" t="str">
        <f t="shared" si="5"/>
        <v/>
      </c>
      <c r="AJ24" s="10" t="str">
        <f t="shared" si="7"/>
        <v/>
      </c>
      <c r="AK24" s="10" t="str">
        <f t="shared" si="3"/>
        <v/>
      </c>
      <c r="AL24" s="17" t="str">
        <f t="shared" si="4"/>
        <v/>
      </c>
    </row>
    <row r="25" spans="2:38" x14ac:dyDescent="0.7">
      <c r="B25" s="2">
        <v>20</v>
      </c>
      <c r="C25" s="27"/>
      <c r="D25" s="27"/>
      <c r="E25" s="27"/>
      <c r="F25" s="27"/>
      <c r="G25" s="29"/>
      <c r="H25" s="27"/>
      <c r="I25" s="28"/>
      <c r="J25" s="29"/>
      <c r="K25" s="29"/>
      <c r="L25" s="27"/>
      <c r="M25" s="27"/>
      <c r="N25" s="27"/>
      <c r="O25" s="27"/>
      <c r="P25" s="27"/>
      <c r="Q25" s="27"/>
      <c r="R25" s="29"/>
      <c r="S25" s="29"/>
      <c r="T25" s="29"/>
      <c r="U25" s="32"/>
      <c r="V25" s="32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10" t="str">
        <f t="shared" si="6"/>
        <v/>
      </c>
      <c r="AI25" s="10" t="str">
        <f t="shared" si="5"/>
        <v/>
      </c>
      <c r="AJ25" s="10" t="str">
        <f t="shared" si="7"/>
        <v/>
      </c>
      <c r="AK25" s="10" t="str">
        <f t="shared" si="3"/>
        <v/>
      </c>
      <c r="AL25" s="17" t="str">
        <f t="shared" si="4"/>
        <v/>
      </c>
    </row>
    <row r="26" spans="2:38" x14ac:dyDescent="0.7">
      <c r="B26" s="2">
        <v>21</v>
      </c>
      <c r="C26" s="27"/>
      <c r="D26" s="27"/>
      <c r="E26" s="27"/>
      <c r="F26" s="27"/>
      <c r="G26" s="29"/>
      <c r="H26" s="27"/>
      <c r="I26" s="28"/>
      <c r="J26" s="29"/>
      <c r="K26" s="29"/>
      <c r="L26" s="27"/>
      <c r="M26" s="27"/>
      <c r="N26" s="27"/>
      <c r="O26" s="27"/>
      <c r="P26" s="27"/>
      <c r="Q26" s="27"/>
      <c r="R26" s="29"/>
      <c r="S26" s="29"/>
      <c r="T26" s="29"/>
      <c r="U26" s="32"/>
      <c r="V26" s="32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10" t="str">
        <f t="shared" si="6"/>
        <v/>
      </c>
      <c r="AI26" s="10" t="str">
        <f t="shared" si="5"/>
        <v/>
      </c>
      <c r="AJ26" s="10" t="str">
        <f t="shared" si="7"/>
        <v/>
      </c>
      <c r="AK26" s="10" t="str">
        <f t="shared" si="3"/>
        <v/>
      </c>
      <c r="AL26" s="17" t="str">
        <f t="shared" si="4"/>
        <v/>
      </c>
    </row>
    <row r="27" spans="2:38" x14ac:dyDescent="0.7">
      <c r="B27" s="2">
        <v>22</v>
      </c>
      <c r="C27" s="27"/>
      <c r="D27" s="27"/>
      <c r="E27" s="27"/>
      <c r="F27" s="27"/>
      <c r="G27" s="29"/>
      <c r="H27" s="27"/>
      <c r="I27" s="28"/>
      <c r="J27" s="29"/>
      <c r="K27" s="29"/>
      <c r="L27" s="27"/>
      <c r="M27" s="27"/>
      <c r="N27" s="27"/>
      <c r="O27" s="27"/>
      <c r="P27" s="27"/>
      <c r="Q27" s="27"/>
      <c r="R27" s="29"/>
      <c r="S27" s="29"/>
      <c r="T27" s="29"/>
      <c r="U27" s="32"/>
      <c r="V27" s="32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10" t="str">
        <f t="shared" si="6"/>
        <v/>
      </c>
      <c r="AI27" s="10" t="str">
        <f t="shared" si="5"/>
        <v/>
      </c>
      <c r="AJ27" s="10" t="str">
        <f t="shared" si="7"/>
        <v/>
      </c>
      <c r="AK27" s="10" t="str">
        <f t="shared" si="3"/>
        <v/>
      </c>
      <c r="AL27" s="17" t="str">
        <f t="shared" si="4"/>
        <v/>
      </c>
    </row>
    <row r="28" spans="2:38" x14ac:dyDescent="0.7">
      <c r="B28" s="2">
        <v>23</v>
      </c>
      <c r="C28" s="27"/>
      <c r="D28" s="27"/>
      <c r="E28" s="27"/>
      <c r="F28" s="27"/>
      <c r="G28" s="29"/>
      <c r="H28" s="27"/>
      <c r="I28" s="28"/>
      <c r="J28" s="29"/>
      <c r="K28" s="29"/>
      <c r="L28" s="27"/>
      <c r="M28" s="27"/>
      <c r="N28" s="27"/>
      <c r="O28" s="27"/>
      <c r="P28" s="27"/>
      <c r="Q28" s="27"/>
      <c r="R28" s="29"/>
      <c r="S28" s="29"/>
      <c r="T28" s="29"/>
      <c r="U28" s="32"/>
      <c r="V28" s="32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10" t="str">
        <f t="shared" si="6"/>
        <v/>
      </c>
      <c r="AI28" s="10" t="str">
        <f t="shared" si="5"/>
        <v/>
      </c>
      <c r="AJ28" s="10" t="str">
        <f t="shared" si="7"/>
        <v/>
      </c>
      <c r="AK28" s="10" t="str">
        <f t="shared" si="3"/>
        <v/>
      </c>
      <c r="AL28" s="17" t="str">
        <f t="shared" si="4"/>
        <v/>
      </c>
    </row>
    <row r="29" spans="2:38" x14ac:dyDescent="0.7">
      <c r="B29" s="2">
        <v>24</v>
      </c>
      <c r="C29" s="27"/>
      <c r="D29" s="27"/>
      <c r="E29" s="27"/>
      <c r="F29" s="27"/>
      <c r="G29" s="29"/>
      <c r="H29" s="27"/>
      <c r="I29" s="28"/>
      <c r="J29" s="29"/>
      <c r="K29" s="29"/>
      <c r="L29" s="27"/>
      <c r="M29" s="27"/>
      <c r="N29" s="27"/>
      <c r="O29" s="27"/>
      <c r="P29" s="27"/>
      <c r="Q29" s="27"/>
      <c r="R29" s="29"/>
      <c r="S29" s="29"/>
      <c r="T29" s="29"/>
      <c r="U29" s="32"/>
      <c r="V29" s="32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0" t="str">
        <f t="shared" si="6"/>
        <v/>
      </c>
      <c r="AI29" s="10" t="str">
        <f t="shared" si="5"/>
        <v/>
      </c>
      <c r="AJ29" s="10" t="str">
        <f t="shared" si="7"/>
        <v/>
      </c>
      <c r="AK29" s="10" t="str">
        <f t="shared" si="3"/>
        <v/>
      </c>
      <c r="AL29" s="17" t="str">
        <f t="shared" si="4"/>
        <v/>
      </c>
    </row>
    <row r="30" spans="2:38" x14ac:dyDescent="0.7">
      <c r="B30" s="2">
        <v>25</v>
      </c>
      <c r="C30" s="27"/>
      <c r="D30" s="27"/>
      <c r="E30" s="27"/>
      <c r="F30" s="27"/>
      <c r="G30" s="29"/>
      <c r="H30" s="27"/>
      <c r="I30" s="28"/>
      <c r="J30" s="29"/>
      <c r="K30" s="29"/>
      <c r="L30" s="27"/>
      <c r="M30" s="27"/>
      <c r="N30" s="27"/>
      <c r="O30" s="27"/>
      <c r="P30" s="27"/>
      <c r="Q30" s="27"/>
      <c r="R30" s="29"/>
      <c r="S30" s="29"/>
      <c r="T30" s="29"/>
      <c r="U30" s="32"/>
      <c r="V30" s="32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10" t="str">
        <f t="shared" si="6"/>
        <v/>
      </c>
      <c r="AI30" s="10" t="str">
        <f t="shared" si="5"/>
        <v/>
      </c>
      <c r="AJ30" s="10" t="str">
        <f t="shared" si="7"/>
        <v/>
      </c>
      <c r="AK30" s="10" t="str">
        <f t="shared" si="3"/>
        <v/>
      </c>
      <c r="AL30" s="17" t="str">
        <f t="shared" si="4"/>
        <v/>
      </c>
    </row>
    <row r="31" spans="2:38" x14ac:dyDescent="0.7">
      <c r="B31" s="2">
        <v>26</v>
      </c>
      <c r="C31" s="27"/>
      <c r="D31" s="27"/>
      <c r="E31" s="27"/>
      <c r="F31" s="27"/>
      <c r="G31" s="29"/>
      <c r="H31" s="27"/>
      <c r="I31" s="28"/>
      <c r="J31" s="29"/>
      <c r="K31" s="29"/>
      <c r="L31" s="27"/>
      <c r="M31" s="27"/>
      <c r="N31" s="27"/>
      <c r="O31" s="27"/>
      <c r="P31" s="27"/>
      <c r="Q31" s="27"/>
      <c r="R31" s="29"/>
      <c r="S31" s="29"/>
      <c r="T31" s="29"/>
      <c r="U31" s="32"/>
      <c r="V31" s="32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10" t="str">
        <f t="shared" si="6"/>
        <v/>
      </c>
      <c r="AI31" s="10" t="str">
        <f t="shared" si="5"/>
        <v/>
      </c>
      <c r="AJ31" s="10" t="str">
        <f t="shared" si="7"/>
        <v/>
      </c>
      <c r="AK31" s="10" t="str">
        <f t="shared" si="3"/>
        <v/>
      </c>
      <c r="AL31" s="17" t="str">
        <f t="shared" si="4"/>
        <v/>
      </c>
    </row>
    <row r="32" spans="2:38" x14ac:dyDescent="0.7">
      <c r="B32" s="2">
        <v>27</v>
      </c>
      <c r="C32" s="27"/>
      <c r="D32" s="27"/>
      <c r="E32" s="27"/>
      <c r="F32" s="27"/>
      <c r="G32" s="29"/>
      <c r="H32" s="27"/>
      <c r="I32" s="28"/>
      <c r="J32" s="29"/>
      <c r="K32" s="29"/>
      <c r="L32" s="27"/>
      <c r="M32" s="27"/>
      <c r="N32" s="27"/>
      <c r="O32" s="27"/>
      <c r="P32" s="27"/>
      <c r="Q32" s="27"/>
      <c r="R32" s="29"/>
      <c r="S32" s="29"/>
      <c r="T32" s="29"/>
      <c r="U32" s="32"/>
      <c r="V32" s="32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10" t="str">
        <f t="shared" si="6"/>
        <v/>
      </c>
      <c r="AI32" s="10" t="str">
        <f t="shared" si="5"/>
        <v/>
      </c>
      <c r="AJ32" s="10" t="str">
        <f t="shared" si="7"/>
        <v/>
      </c>
      <c r="AK32" s="10" t="str">
        <f t="shared" si="3"/>
        <v/>
      </c>
      <c r="AL32" s="17" t="str">
        <f t="shared" ref="AL32:AL55" si="8">IF(J32&lt;&gt;"",IF(J32="","",IF(LEN(J32)=17,J32,TEXT(I32,"000")&amp;TEXT(J32,"00000000000000"))),IF(S32="","",IF(LEN(S32)=17,S32,TEXT(I32,"000")&amp;TEXT(S32,"00000000000000"))))</f>
        <v/>
      </c>
    </row>
    <row r="33" spans="2:38" x14ac:dyDescent="0.7">
      <c r="B33" s="2">
        <v>28</v>
      </c>
      <c r="C33" s="27"/>
      <c r="D33" s="27"/>
      <c r="E33" s="27"/>
      <c r="F33" s="27"/>
      <c r="G33" s="29"/>
      <c r="H33" s="27"/>
      <c r="I33" s="28"/>
      <c r="J33" s="29"/>
      <c r="K33" s="29"/>
      <c r="L33" s="27"/>
      <c r="M33" s="27"/>
      <c r="N33" s="27"/>
      <c r="O33" s="27"/>
      <c r="P33" s="27"/>
      <c r="Q33" s="27"/>
      <c r="R33" s="29"/>
      <c r="S33" s="29"/>
      <c r="T33" s="29"/>
      <c r="U33" s="32"/>
      <c r="V33" s="32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0" t="str">
        <f t="shared" si="6"/>
        <v/>
      </c>
      <c r="AI33" s="10" t="str">
        <f t="shared" si="5"/>
        <v/>
      </c>
      <c r="AJ33" s="10" t="str">
        <f t="shared" si="7"/>
        <v/>
      </c>
      <c r="AK33" s="10" t="str">
        <f t="shared" si="3"/>
        <v/>
      </c>
      <c r="AL33" s="17" t="str">
        <f t="shared" si="8"/>
        <v/>
      </c>
    </row>
    <row r="34" spans="2:38" x14ac:dyDescent="0.7">
      <c r="B34" s="2">
        <v>29</v>
      </c>
      <c r="C34" s="27"/>
      <c r="D34" s="27"/>
      <c r="E34" s="27"/>
      <c r="F34" s="27"/>
      <c r="G34" s="29"/>
      <c r="H34" s="27"/>
      <c r="I34" s="28"/>
      <c r="J34" s="29"/>
      <c r="K34" s="29"/>
      <c r="L34" s="27"/>
      <c r="M34" s="27"/>
      <c r="N34" s="27"/>
      <c r="O34" s="27"/>
      <c r="P34" s="27"/>
      <c r="Q34" s="27"/>
      <c r="R34" s="29"/>
      <c r="S34" s="29"/>
      <c r="T34" s="29"/>
      <c r="U34" s="32"/>
      <c r="V34" s="32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10" t="str">
        <f t="shared" si="6"/>
        <v/>
      </c>
      <c r="AI34" s="10" t="str">
        <f t="shared" si="5"/>
        <v/>
      </c>
      <c r="AJ34" s="10" t="str">
        <f t="shared" si="7"/>
        <v/>
      </c>
      <c r="AK34" s="10" t="str">
        <f t="shared" si="3"/>
        <v/>
      </c>
      <c r="AL34" s="17" t="str">
        <f t="shared" si="8"/>
        <v/>
      </c>
    </row>
    <row r="35" spans="2:38" x14ac:dyDescent="0.7">
      <c r="B35" s="2">
        <v>30</v>
      </c>
      <c r="C35" s="27"/>
      <c r="D35" s="27"/>
      <c r="E35" s="27"/>
      <c r="F35" s="27"/>
      <c r="G35" s="29"/>
      <c r="H35" s="27"/>
      <c r="I35" s="28"/>
      <c r="J35" s="29"/>
      <c r="K35" s="29"/>
      <c r="L35" s="27"/>
      <c r="M35" s="27"/>
      <c r="N35" s="27"/>
      <c r="O35" s="27"/>
      <c r="P35" s="27"/>
      <c r="Q35" s="27"/>
      <c r="R35" s="29"/>
      <c r="S35" s="29"/>
      <c r="T35" s="29"/>
      <c r="U35" s="32"/>
      <c r="V35" s="32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10" t="str">
        <f t="shared" si="6"/>
        <v/>
      </c>
      <c r="AI35" s="10" t="str">
        <f t="shared" si="5"/>
        <v/>
      </c>
      <c r="AJ35" s="10" t="str">
        <f t="shared" si="7"/>
        <v/>
      </c>
      <c r="AK35" s="10" t="str">
        <f t="shared" si="3"/>
        <v/>
      </c>
      <c r="AL35" s="17" t="str">
        <f t="shared" si="8"/>
        <v/>
      </c>
    </row>
    <row r="36" spans="2:38" x14ac:dyDescent="0.7">
      <c r="B36" s="2">
        <v>31</v>
      </c>
      <c r="C36" s="27"/>
      <c r="D36" s="27"/>
      <c r="E36" s="27"/>
      <c r="F36" s="27"/>
      <c r="G36" s="29"/>
      <c r="H36" s="27"/>
      <c r="I36" s="28"/>
      <c r="J36" s="29"/>
      <c r="K36" s="29"/>
      <c r="L36" s="27"/>
      <c r="M36" s="27"/>
      <c r="N36" s="27"/>
      <c r="O36" s="27"/>
      <c r="P36" s="27"/>
      <c r="Q36" s="27"/>
      <c r="R36" s="29"/>
      <c r="S36" s="29"/>
      <c r="T36" s="29"/>
      <c r="U36" s="32"/>
      <c r="V36" s="32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10" t="str">
        <f t="shared" si="6"/>
        <v/>
      </c>
      <c r="AI36" s="10" t="str">
        <f t="shared" si="5"/>
        <v/>
      </c>
      <c r="AJ36" s="10" t="str">
        <f t="shared" si="7"/>
        <v/>
      </c>
      <c r="AK36" s="10" t="str">
        <f t="shared" ref="AK36:AK55" si="9">IF(AC36="有",1,IF(AC36="無",2,""))</f>
        <v/>
      </c>
      <c r="AL36" s="17" t="str">
        <f t="shared" si="8"/>
        <v/>
      </c>
    </row>
    <row r="37" spans="2:38" x14ac:dyDescent="0.7">
      <c r="B37" s="2">
        <v>32</v>
      </c>
      <c r="C37" s="27"/>
      <c r="D37" s="27"/>
      <c r="E37" s="27"/>
      <c r="F37" s="27"/>
      <c r="G37" s="29"/>
      <c r="H37" s="27"/>
      <c r="I37" s="28"/>
      <c r="J37" s="29"/>
      <c r="K37" s="29"/>
      <c r="L37" s="27"/>
      <c r="M37" s="27"/>
      <c r="N37" s="27"/>
      <c r="O37" s="27"/>
      <c r="P37" s="27"/>
      <c r="Q37" s="27"/>
      <c r="R37" s="29"/>
      <c r="S37" s="29"/>
      <c r="T37" s="29"/>
      <c r="U37" s="32"/>
      <c r="V37" s="32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10" t="str">
        <f t="shared" si="6"/>
        <v/>
      </c>
      <c r="AI37" s="10" t="str">
        <f t="shared" si="5"/>
        <v/>
      </c>
      <c r="AJ37" s="10" t="str">
        <f t="shared" si="7"/>
        <v/>
      </c>
      <c r="AK37" s="10" t="str">
        <f t="shared" si="9"/>
        <v/>
      </c>
      <c r="AL37" s="17" t="str">
        <f t="shared" si="8"/>
        <v/>
      </c>
    </row>
    <row r="38" spans="2:38" x14ac:dyDescent="0.7">
      <c r="B38" s="2">
        <v>33</v>
      </c>
      <c r="C38" s="27"/>
      <c r="D38" s="27"/>
      <c r="E38" s="27"/>
      <c r="F38" s="27"/>
      <c r="G38" s="29"/>
      <c r="H38" s="27"/>
      <c r="I38" s="28"/>
      <c r="J38" s="29"/>
      <c r="K38" s="29"/>
      <c r="L38" s="27"/>
      <c r="M38" s="27"/>
      <c r="N38" s="27"/>
      <c r="O38" s="27"/>
      <c r="P38" s="27"/>
      <c r="Q38" s="27"/>
      <c r="R38" s="29"/>
      <c r="S38" s="29"/>
      <c r="T38" s="29"/>
      <c r="U38" s="32"/>
      <c r="V38" s="32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10" t="str">
        <f t="shared" ref="AH38:AH55" si="10">IF(P38="完了",1,IF(P38="情報不一致",2,IF(P38="情報不備",3,"")))</f>
        <v/>
      </c>
      <c r="AI38" s="10" t="str">
        <f t="shared" ref="AI38:AI55" si="11">IF(Z38="有",1,IF(Z38="無",2,""))</f>
        <v/>
      </c>
      <c r="AJ38" s="10" t="str">
        <f t="shared" si="7"/>
        <v/>
      </c>
      <c r="AK38" s="10" t="str">
        <f t="shared" si="9"/>
        <v/>
      </c>
      <c r="AL38" s="17" t="str">
        <f t="shared" si="8"/>
        <v/>
      </c>
    </row>
    <row r="39" spans="2:38" x14ac:dyDescent="0.7">
      <c r="B39" s="2">
        <v>34</v>
      </c>
      <c r="C39" s="27"/>
      <c r="D39" s="27"/>
      <c r="E39" s="27"/>
      <c r="F39" s="27"/>
      <c r="G39" s="29"/>
      <c r="H39" s="27"/>
      <c r="I39" s="28"/>
      <c r="J39" s="29"/>
      <c r="K39" s="29"/>
      <c r="L39" s="27"/>
      <c r="M39" s="27"/>
      <c r="N39" s="27"/>
      <c r="O39" s="27"/>
      <c r="P39" s="27"/>
      <c r="Q39" s="27"/>
      <c r="R39" s="29"/>
      <c r="S39" s="29"/>
      <c r="T39" s="29"/>
      <c r="U39" s="32"/>
      <c r="V39" s="32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10" t="str">
        <f t="shared" si="10"/>
        <v/>
      </c>
      <c r="AI39" s="10" t="str">
        <f t="shared" si="11"/>
        <v/>
      </c>
      <c r="AJ39" s="10" t="str">
        <f t="shared" si="7"/>
        <v/>
      </c>
      <c r="AK39" s="10" t="str">
        <f t="shared" si="9"/>
        <v/>
      </c>
      <c r="AL39" s="17" t="str">
        <f t="shared" si="8"/>
        <v/>
      </c>
    </row>
    <row r="40" spans="2:38" x14ac:dyDescent="0.7">
      <c r="B40" s="2">
        <v>35</v>
      </c>
      <c r="C40" s="27"/>
      <c r="D40" s="27"/>
      <c r="E40" s="27"/>
      <c r="F40" s="27"/>
      <c r="G40" s="29"/>
      <c r="H40" s="27"/>
      <c r="I40" s="28"/>
      <c r="J40" s="29"/>
      <c r="K40" s="29"/>
      <c r="L40" s="27"/>
      <c r="M40" s="27"/>
      <c r="N40" s="27"/>
      <c r="O40" s="27"/>
      <c r="P40" s="27"/>
      <c r="Q40" s="27"/>
      <c r="R40" s="29"/>
      <c r="S40" s="29"/>
      <c r="T40" s="29"/>
      <c r="U40" s="32"/>
      <c r="V40" s="32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10" t="str">
        <f t="shared" si="10"/>
        <v/>
      </c>
      <c r="AI40" s="10" t="str">
        <f t="shared" si="11"/>
        <v/>
      </c>
      <c r="AJ40" s="10" t="str">
        <f t="shared" si="7"/>
        <v/>
      </c>
      <c r="AK40" s="10" t="str">
        <f t="shared" si="9"/>
        <v/>
      </c>
      <c r="AL40" s="17" t="str">
        <f t="shared" si="8"/>
        <v/>
      </c>
    </row>
    <row r="41" spans="2:38" x14ac:dyDescent="0.7">
      <c r="B41" s="2">
        <v>36</v>
      </c>
      <c r="C41" s="27"/>
      <c r="D41" s="27"/>
      <c r="E41" s="27"/>
      <c r="F41" s="27"/>
      <c r="G41" s="29"/>
      <c r="H41" s="27"/>
      <c r="I41" s="28"/>
      <c r="J41" s="29"/>
      <c r="K41" s="29"/>
      <c r="L41" s="27"/>
      <c r="M41" s="27"/>
      <c r="N41" s="27"/>
      <c r="O41" s="27"/>
      <c r="P41" s="27"/>
      <c r="Q41" s="27"/>
      <c r="R41" s="29"/>
      <c r="S41" s="29"/>
      <c r="T41" s="29"/>
      <c r="U41" s="32"/>
      <c r="V41" s="32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10" t="str">
        <f t="shared" si="10"/>
        <v/>
      </c>
      <c r="AI41" s="10" t="str">
        <f t="shared" si="11"/>
        <v/>
      </c>
      <c r="AJ41" s="10" t="str">
        <f t="shared" si="7"/>
        <v/>
      </c>
      <c r="AK41" s="10" t="str">
        <f t="shared" si="9"/>
        <v/>
      </c>
      <c r="AL41" s="17" t="str">
        <f t="shared" si="8"/>
        <v/>
      </c>
    </row>
    <row r="42" spans="2:38" x14ac:dyDescent="0.7">
      <c r="B42" s="2">
        <v>37</v>
      </c>
      <c r="C42" s="27"/>
      <c r="D42" s="27"/>
      <c r="E42" s="27"/>
      <c r="F42" s="27"/>
      <c r="G42" s="29"/>
      <c r="H42" s="27"/>
      <c r="I42" s="28"/>
      <c r="J42" s="29"/>
      <c r="K42" s="29"/>
      <c r="L42" s="27"/>
      <c r="M42" s="27"/>
      <c r="N42" s="27"/>
      <c r="O42" s="27"/>
      <c r="P42" s="27"/>
      <c r="Q42" s="27"/>
      <c r="R42" s="29"/>
      <c r="S42" s="29"/>
      <c r="T42" s="29"/>
      <c r="U42" s="32"/>
      <c r="V42" s="32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10" t="str">
        <f t="shared" si="10"/>
        <v/>
      </c>
      <c r="AI42" s="10" t="str">
        <f t="shared" si="11"/>
        <v/>
      </c>
      <c r="AJ42" s="10" t="str">
        <f t="shared" si="7"/>
        <v/>
      </c>
      <c r="AK42" s="10" t="str">
        <f t="shared" si="9"/>
        <v/>
      </c>
      <c r="AL42" s="17" t="str">
        <f t="shared" si="8"/>
        <v/>
      </c>
    </row>
    <row r="43" spans="2:38" x14ac:dyDescent="0.7">
      <c r="B43" s="2">
        <v>38</v>
      </c>
      <c r="C43" s="33"/>
      <c r="D43" s="27"/>
      <c r="E43" s="27"/>
      <c r="F43" s="27"/>
      <c r="G43" s="29"/>
      <c r="H43" s="27"/>
      <c r="I43" s="28"/>
      <c r="J43" s="29"/>
      <c r="K43" s="29"/>
      <c r="L43" s="27"/>
      <c r="M43" s="27"/>
      <c r="N43" s="27"/>
      <c r="O43" s="27"/>
      <c r="P43" s="27"/>
      <c r="Q43" s="27"/>
      <c r="R43" s="29"/>
      <c r="S43" s="29"/>
      <c r="T43" s="29"/>
      <c r="U43" s="32"/>
      <c r="V43" s="32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10" t="str">
        <f t="shared" si="10"/>
        <v/>
      </c>
      <c r="AI43" s="10" t="str">
        <f t="shared" si="11"/>
        <v/>
      </c>
      <c r="AJ43" s="10" t="str">
        <f t="shared" si="7"/>
        <v/>
      </c>
      <c r="AK43" s="10" t="str">
        <f t="shared" si="9"/>
        <v/>
      </c>
      <c r="AL43" s="17" t="str">
        <f t="shared" si="8"/>
        <v/>
      </c>
    </row>
    <row r="44" spans="2:38" x14ac:dyDescent="0.7">
      <c r="B44" s="2">
        <v>39</v>
      </c>
      <c r="C44" s="33"/>
      <c r="D44" s="27"/>
      <c r="E44" s="27"/>
      <c r="F44" s="27"/>
      <c r="G44" s="29"/>
      <c r="H44" s="27"/>
      <c r="I44" s="28"/>
      <c r="J44" s="29"/>
      <c r="K44" s="29"/>
      <c r="L44" s="27"/>
      <c r="M44" s="27"/>
      <c r="N44" s="27"/>
      <c r="O44" s="27"/>
      <c r="P44" s="27"/>
      <c r="Q44" s="27"/>
      <c r="R44" s="29"/>
      <c r="S44" s="29"/>
      <c r="T44" s="29"/>
      <c r="U44" s="32"/>
      <c r="V44" s="32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10" t="str">
        <f t="shared" si="10"/>
        <v/>
      </c>
      <c r="AI44" s="10" t="str">
        <f t="shared" si="11"/>
        <v/>
      </c>
      <c r="AJ44" s="10" t="str">
        <f t="shared" si="7"/>
        <v/>
      </c>
      <c r="AK44" s="10" t="str">
        <f t="shared" si="9"/>
        <v/>
      </c>
      <c r="AL44" s="17" t="str">
        <f t="shared" si="8"/>
        <v/>
      </c>
    </row>
    <row r="45" spans="2:38" x14ac:dyDescent="0.7">
      <c r="B45" s="2">
        <v>40</v>
      </c>
      <c r="C45" s="33"/>
      <c r="D45" s="27"/>
      <c r="E45" s="27"/>
      <c r="F45" s="27"/>
      <c r="G45" s="29"/>
      <c r="H45" s="27"/>
      <c r="I45" s="28"/>
      <c r="J45" s="29"/>
      <c r="K45" s="29"/>
      <c r="L45" s="27"/>
      <c r="M45" s="27"/>
      <c r="N45" s="27"/>
      <c r="O45" s="27"/>
      <c r="P45" s="27"/>
      <c r="Q45" s="27"/>
      <c r="R45" s="29"/>
      <c r="S45" s="29"/>
      <c r="T45" s="29"/>
      <c r="U45" s="32"/>
      <c r="V45" s="32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10" t="str">
        <f t="shared" si="10"/>
        <v/>
      </c>
      <c r="AI45" s="10" t="str">
        <f t="shared" si="11"/>
        <v/>
      </c>
      <c r="AJ45" s="10" t="str">
        <f t="shared" si="7"/>
        <v/>
      </c>
      <c r="AK45" s="10" t="str">
        <f t="shared" si="9"/>
        <v/>
      </c>
      <c r="AL45" s="17" t="str">
        <f t="shared" si="8"/>
        <v/>
      </c>
    </row>
    <row r="46" spans="2:38" x14ac:dyDescent="0.7">
      <c r="B46" s="2">
        <v>41</v>
      </c>
      <c r="C46" s="33"/>
      <c r="D46" s="27"/>
      <c r="E46" s="27"/>
      <c r="F46" s="27"/>
      <c r="G46" s="29"/>
      <c r="H46" s="27"/>
      <c r="I46" s="28"/>
      <c r="J46" s="29"/>
      <c r="K46" s="29"/>
      <c r="L46" s="27"/>
      <c r="M46" s="27"/>
      <c r="N46" s="27"/>
      <c r="O46" s="27"/>
      <c r="P46" s="27"/>
      <c r="Q46" s="27"/>
      <c r="R46" s="29"/>
      <c r="S46" s="29"/>
      <c r="T46" s="29"/>
      <c r="U46" s="32"/>
      <c r="V46" s="32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10" t="str">
        <f t="shared" si="10"/>
        <v/>
      </c>
      <c r="AI46" s="10" t="str">
        <f t="shared" si="11"/>
        <v/>
      </c>
      <c r="AJ46" s="10" t="str">
        <f t="shared" si="7"/>
        <v/>
      </c>
      <c r="AK46" s="10" t="str">
        <f t="shared" si="9"/>
        <v/>
      </c>
      <c r="AL46" s="17" t="str">
        <f t="shared" si="8"/>
        <v/>
      </c>
    </row>
    <row r="47" spans="2:38" x14ac:dyDescent="0.7">
      <c r="B47" s="2">
        <v>42</v>
      </c>
      <c r="C47" s="33"/>
      <c r="D47" s="27"/>
      <c r="E47" s="27"/>
      <c r="F47" s="27"/>
      <c r="G47" s="29"/>
      <c r="H47" s="27"/>
      <c r="I47" s="28"/>
      <c r="J47" s="29"/>
      <c r="K47" s="29"/>
      <c r="L47" s="27"/>
      <c r="M47" s="27"/>
      <c r="N47" s="27"/>
      <c r="O47" s="27"/>
      <c r="P47" s="27"/>
      <c r="Q47" s="27"/>
      <c r="R47" s="29"/>
      <c r="S47" s="29"/>
      <c r="T47" s="29"/>
      <c r="U47" s="32"/>
      <c r="V47" s="32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10" t="str">
        <f t="shared" si="10"/>
        <v/>
      </c>
      <c r="AI47" s="10" t="str">
        <f t="shared" si="11"/>
        <v/>
      </c>
      <c r="AJ47" s="10" t="str">
        <f t="shared" si="7"/>
        <v/>
      </c>
      <c r="AK47" s="10" t="str">
        <f t="shared" si="9"/>
        <v/>
      </c>
      <c r="AL47" s="17" t="str">
        <f t="shared" si="8"/>
        <v/>
      </c>
    </row>
    <row r="48" spans="2:38" x14ac:dyDescent="0.7">
      <c r="B48" s="2">
        <v>43</v>
      </c>
      <c r="C48" s="33"/>
      <c r="D48" s="27"/>
      <c r="E48" s="27"/>
      <c r="F48" s="27"/>
      <c r="G48" s="29"/>
      <c r="H48" s="27"/>
      <c r="I48" s="28"/>
      <c r="J48" s="29"/>
      <c r="K48" s="29"/>
      <c r="L48" s="27"/>
      <c r="M48" s="27"/>
      <c r="N48" s="27"/>
      <c r="O48" s="27"/>
      <c r="P48" s="27"/>
      <c r="Q48" s="27"/>
      <c r="R48" s="29"/>
      <c r="S48" s="29"/>
      <c r="T48" s="29"/>
      <c r="U48" s="32"/>
      <c r="V48" s="32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10" t="str">
        <f t="shared" si="10"/>
        <v/>
      </c>
      <c r="AI48" s="10" t="str">
        <f t="shared" si="11"/>
        <v/>
      </c>
      <c r="AJ48" s="10" t="str">
        <f t="shared" si="7"/>
        <v/>
      </c>
      <c r="AK48" s="10" t="str">
        <f t="shared" si="9"/>
        <v/>
      </c>
      <c r="AL48" s="17" t="str">
        <f t="shared" si="8"/>
        <v/>
      </c>
    </row>
    <row r="49" spans="2:38" x14ac:dyDescent="0.7">
      <c r="B49" s="2">
        <v>44</v>
      </c>
      <c r="C49" s="33"/>
      <c r="D49" s="27"/>
      <c r="E49" s="27"/>
      <c r="F49" s="27"/>
      <c r="G49" s="29"/>
      <c r="H49" s="27"/>
      <c r="I49" s="28"/>
      <c r="J49" s="29"/>
      <c r="K49" s="29"/>
      <c r="L49" s="27"/>
      <c r="M49" s="27"/>
      <c r="N49" s="27"/>
      <c r="O49" s="27"/>
      <c r="P49" s="27"/>
      <c r="Q49" s="27"/>
      <c r="R49" s="29"/>
      <c r="S49" s="29"/>
      <c r="T49" s="29"/>
      <c r="U49" s="32"/>
      <c r="V49" s="32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10" t="str">
        <f t="shared" si="10"/>
        <v/>
      </c>
      <c r="AI49" s="10" t="str">
        <f t="shared" si="11"/>
        <v/>
      </c>
      <c r="AJ49" s="10" t="str">
        <f t="shared" si="7"/>
        <v/>
      </c>
      <c r="AK49" s="10" t="str">
        <f t="shared" si="9"/>
        <v/>
      </c>
      <c r="AL49" s="17" t="str">
        <f t="shared" si="8"/>
        <v/>
      </c>
    </row>
    <row r="50" spans="2:38" x14ac:dyDescent="0.7">
      <c r="B50" s="2">
        <v>45</v>
      </c>
      <c r="C50" s="33"/>
      <c r="D50" s="27"/>
      <c r="E50" s="27"/>
      <c r="F50" s="27"/>
      <c r="G50" s="29"/>
      <c r="H50" s="27"/>
      <c r="I50" s="28"/>
      <c r="J50" s="29"/>
      <c r="K50" s="29"/>
      <c r="L50" s="27"/>
      <c r="M50" s="27"/>
      <c r="N50" s="27"/>
      <c r="O50" s="27"/>
      <c r="P50" s="27"/>
      <c r="Q50" s="27"/>
      <c r="R50" s="29"/>
      <c r="S50" s="29"/>
      <c r="T50" s="29"/>
      <c r="U50" s="32"/>
      <c r="V50" s="32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10" t="str">
        <f t="shared" si="10"/>
        <v/>
      </c>
      <c r="AI50" s="10" t="str">
        <f t="shared" si="11"/>
        <v/>
      </c>
      <c r="AJ50" s="10" t="str">
        <f t="shared" si="7"/>
        <v/>
      </c>
      <c r="AK50" s="10" t="str">
        <f t="shared" si="9"/>
        <v/>
      </c>
      <c r="AL50" s="17" t="str">
        <f t="shared" si="8"/>
        <v/>
      </c>
    </row>
    <row r="51" spans="2:38" x14ac:dyDescent="0.7">
      <c r="B51" s="2">
        <v>46</v>
      </c>
      <c r="C51" s="33"/>
      <c r="D51" s="27"/>
      <c r="E51" s="27"/>
      <c r="F51" s="27"/>
      <c r="G51" s="29"/>
      <c r="H51" s="27"/>
      <c r="I51" s="28"/>
      <c r="J51" s="29"/>
      <c r="K51" s="29"/>
      <c r="L51" s="27"/>
      <c r="M51" s="27"/>
      <c r="N51" s="27"/>
      <c r="O51" s="27"/>
      <c r="P51" s="27"/>
      <c r="Q51" s="27"/>
      <c r="R51" s="29"/>
      <c r="S51" s="29"/>
      <c r="T51" s="29"/>
      <c r="U51" s="32"/>
      <c r="V51" s="32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10" t="str">
        <f t="shared" si="10"/>
        <v/>
      </c>
      <c r="AI51" s="10" t="str">
        <f t="shared" si="11"/>
        <v/>
      </c>
      <c r="AJ51" s="10" t="str">
        <f t="shared" si="7"/>
        <v/>
      </c>
      <c r="AK51" s="10" t="str">
        <f t="shared" si="9"/>
        <v/>
      </c>
      <c r="AL51" s="17" t="str">
        <f t="shared" si="8"/>
        <v/>
      </c>
    </row>
    <row r="52" spans="2:38" x14ac:dyDescent="0.7">
      <c r="B52" s="2">
        <v>47</v>
      </c>
      <c r="C52" s="33"/>
      <c r="D52" s="27"/>
      <c r="E52" s="27"/>
      <c r="F52" s="27"/>
      <c r="G52" s="29"/>
      <c r="H52" s="27"/>
      <c r="I52" s="28"/>
      <c r="J52" s="29"/>
      <c r="K52" s="29"/>
      <c r="L52" s="27"/>
      <c r="M52" s="27"/>
      <c r="N52" s="27"/>
      <c r="O52" s="27"/>
      <c r="P52" s="27"/>
      <c r="Q52" s="27"/>
      <c r="R52" s="29"/>
      <c r="S52" s="29"/>
      <c r="T52" s="29"/>
      <c r="U52" s="32"/>
      <c r="V52" s="32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10" t="str">
        <f t="shared" si="10"/>
        <v/>
      </c>
      <c r="AI52" s="10" t="str">
        <f t="shared" si="11"/>
        <v/>
      </c>
      <c r="AJ52" s="10" t="str">
        <f t="shared" si="7"/>
        <v/>
      </c>
      <c r="AK52" s="10" t="str">
        <f t="shared" si="9"/>
        <v/>
      </c>
      <c r="AL52" s="17" t="str">
        <f t="shared" si="8"/>
        <v/>
      </c>
    </row>
    <row r="53" spans="2:38" x14ac:dyDescent="0.7">
      <c r="B53" s="2">
        <v>48</v>
      </c>
      <c r="C53" s="33"/>
      <c r="D53" s="27"/>
      <c r="E53" s="27"/>
      <c r="F53" s="27"/>
      <c r="G53" s="29"/>
      <c r="H53" s="27"/>
      <c r="I53" s="28"/>
      <c r="J53" s="29"/>
      <c r="K53" s="29"/>
      <c r="L53" s="27"/>
      <c r="M53" s="27"/>
      <c r="N53" s="27"/>
      <c r="O53" s="27"/>
      <c r="P53" s="27"/>
      <c r="Q53" s="27"/>
      <c r="R53" s="29"/>
      <c r="S53" s="29"/>
      <c r="T53" s="29"/>
      <c r="U53" s="32"/>
      <c r="V53" s="32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10" t="str">
        <f t="shared" si="10"/>
        <v/>
      </c>
      <c r="AI53" s="10" t="str">
        <f t="shared" si="11"/>
        <v/>
      </c>
      <c r="AJ53" s="10" t="str">
        <f t="shared" si="7"/>
        <v/>
      </c>
      <c r="AK53" s="10" t="str">
        <f t="shared" si="9"/>
        <v/>
      </c>
      <c r="AL53" s="17" t="str">
        <f t="shared" si="8"/>
        <v/>
      </c>
    </row>
    <row r="54" spans="2:38" x14ac:dyDescent="0.7">
      <c r="B54" s="2">
        <v>49</v>
      </c>
      <c r="C54" s="33"/>
      <c r="D54" s="27"/>
      <c r="E54" s="27"/>
      <c r="F54" s="27"/>
      <c r="G54" s="29"/>
      <c r="H54" s="27"/>
      <c r="I54" s="28"/>
      <c r="J54" s="29"/>
      <c r="K54" s="29"/>
      <c r="L54" s="27"/>
      <c r="M54" s="27"/>
      <c r="N54" s="27"/>
      <c r="O54" s="27"/>
      <c r="P54" s="27"/>
      <c r="Q54" s="27"/>
      <c r="R54" s="29"/>
      <c r="S54" s="29"/>
      <c r="T54" s="29"/>
      <c r="U54" s="32"/>
      <c r="V54" s="32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10" t="str">
        <f t="shared" si="10"/>
        <v/>
      </c>
      <c r="AI54" s="10" t="str">
        <f t="shared" si="11"/>
        <v/>
      </c>
      <c r="AJ54" s="10" t="str">
        <f t="shared" si="7"/>
        <v/>
      </c>
      <c r="AK54" s="10" t="str">
        <f t="shared" si="9"/>
        <v/>
      </c>
      <c r="AL54" s="17" t="str">
        <f t="shared" si="8"/>
        <v/>
      </c>
    </row>
    <row r="55" spans="2:38" x14ac:dyDescent="0.7">
      <c r="B55" s="2">
        <v>50</v>
      </c>
      <c r="C55" s="33"/>
      <c r="D55" s="27"/>
      <c r="E55" s="27"/>
      <c r="F55" s="27"/>
      <c r="G55" s="29"/>
      <c r="H55" s="27"/>
      <c r="I55" s="28"/>
      <c r="J55" s="29"/>
      <c r="K55" s="29"/>
      <c r="L55" s="27"/>
      <c r="M55" s="27"/>
      <c r="N55" s="27"/>
      <c r="O55" s="27"/>
      <c r="P55" s="27"/>
      <c r="Q55" s="27"/>
      <c r="R55" s="29"/>
      <c r="S55" s="29"/>
      <c r="T55" s="29"/>
      <c r="U55" s="32"/>
      <c r="V55" s="32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10" t="str">
        <f t="shared" si="10"/>
        <v/>
      </c>
      <c r="AI55" s="10" t="str">
        <f t="shared" si="11"/>
        <v/>
      </c>
      <c r="AJ55" s="10" t="str">
        <f t="shared" si="7"/>
        <v/>
      </c>
      <c r="AK55" s="10" t="str">
        <f t="shared" si="9"/>
        <v/>
      </c>
      <c r="AL55" s="17" t="str">
        <f t="shared" si="8"/>
        <v/>
      </c>
    </row>
    <row r="58" spans="2:38" x14ac:dyDescent="0.7">
      <c r="J58" s="1"/>
      <c r="S58" s="1"/>
    </row>
  </sheetData>
  <sheetProtection algorithmName="SHA-512" hashValue="lg24bDyZ6/NjJ2ZagRKrwwQwAXvDCXuE3Pd1kZIuyU687DMtDOhy86nuQQxKbXlZ+hggB79mRWwRf1p7/ykYrw==" saltValue="wfbpoetYkKKF1A9wuwCctg==" spinCount="100000" sheet="1" formatCells="0" formatColumns="0" formatRows="0"/>
  <phoneticPr fontId="5"/>
  <dataValidations count="2">
    <dataValidation type="list" allowBlank="1" showInputMessage="1" showErrorMessage="1" sqref="Z6:Z55 AB6:AC55">
      <formula1>"有,無"</formula1>
    </dataValidation>
    <dataValidation type="list" allowBlank="1" showInputMessage="1" showErrorMessage="1" sqref="P6:P55">
      <formula1>"完了,情報不一致,情報不備"</formula1>
    </dataValidation>
  </dataValidations>
  <pageMargins left="0.70866141732283472" right="0.70866141732283472" top="1.1417322834645669" bottom="0.74803149606299213" header="0.31496062992125984" footer="0.31496062992125984"/>
  <pageSetup paperSize="8" scale="24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20</v>
      </c>
      <c r="D2" s="71"/>
      <c r="E2" s="72">
        <v>1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UuYS44rpoXOgwqBO2xWbuNYENHJBIGdA6JDYbkk+dnni8mo1zkWSpht6c/A9bcOtzl3ZrvZLWEtC/nM1pd04dg==" saltValue="iFtX6+oXKVngej8XdORt5Q==" spinCount="100000" sheet="1" selectLockedCells="1"/>
  <mergeCells count="67">
    <mergeCell ref="L10:AK10"/>
    <mergeCell ref="L11:AK11"/>
    <mergeCell ref="C10:K10"/>
    <mergeCell ref="C11:K11"/>
    <mergeCell ref="L13:S13"/>
    <mergeCell ref="T13:AB13"/>
    <mergeCell ref="AC13:AK13"/>
    <mergeCell ref="C43:AK43"/>
    <mergeCell ref="A20:AM20"/>
    <mergeCell ref="C22:K22"/>
    <mergeCell ref="C33:K33"/>
    <mergeCell ref="L33:AK33"/>
    <mergeCell ref="C34:K34"/>
    <mergeCell ref="L34:AK34"/>
    <mergeCell ref="C23:K23"/>
    <mergeCell ref="L22:AK22"/>
    <mergeCell ref="L23:AK23"/>
    <mergeCell ref="C25:K25"/>
    <mergeCell ref="L25:AK25"/>
    <mergeCell ref="C27:K27"/>
    <mergeCell ref="L27:S27"/>
    <mergeCell ref="T27:AB27"/>
    <mergeCell ref="AC27:AK27"/>
    <mergeCell ref="B6:AL6"/>
    <mergeCell ref="C9:K9"/>
    <mergeCell ref="C2:D2"/>
    <mergeCell ref="E2:I2"/>
    <mergeCell ref="AA2:AC2"/>
    <mergeCell ref="AD2:AK2"/>
    <mergeCell ref="C4:P4"/>
    <mergeCell ref="Q4:R4"/>
    <mergeCell ref="AA9:AG9"/>
    <mergeCell ref="L9:Z9"/>
    <mergeCell ref="AH9:AK9"/>
    <mergeCell ref="C17:K17"/>
    <mergeCell ref="L17:AK17"/>
    <mergeCell ref="L15:AK15"/>
    <mergeCell ref="C13:K13"/>
    <mergeCell ref="C24:K24"/>
    <mergeCell ref="L24:AK24"/>
    <mergeCell ref="D16:K16"/>
    <mergeCell ref="L16:AK16"/>
    <mergeCell ref="C14:K14"/>
    <mergeCell ref="L14:AK14"/>
    <mergeCell ref="C15:K15"/>
    <mergeCell ref="C28:K28"/>
    <mergeCell ref="L28:AK28"/>
    <mergeCell ref="C29:K29"/>
    <mergeCell ref="L29:AK29"/>
    <mergeCell ref="D30:K30"/>
    <mergeCell ref="L30:AK30"/>
    <mergeCell ref="C31:K31"/>
    <mergeCell ref="L31:AK31"/>
    <mergeCell ref="C32:K32"/>
    <mergeCell ref="C35:K35"/>
    <mergeCell ref="C40:K40"/>
    <mergeCell ref="L35:AK35"/>
    <mergeCell ref="L40:AK40"/>
    <mergeCell ref="C36:K36"/>
    <mergeCell ref="C37:K37"/>
    <mergeCell ref="L36:AK36"/>
    <mergeCell ref="L37:AK37"/>
    <mergeCell ref="C38:K38"/>
    <mergeCell ref="C39:K39"/>
    <mergeCell ref="L38:AK38"/>
    <mergeCell ref="L39:AK39"/>
    <mergeCell ref="L32:AK3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2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7Y6ls3KQOi7N8Fz9lqFjyFUjDC9ggTIuBnffM9lUDw+NVvhu01iw5QADZgq8uoL3SZokt7R7WTE50DiskMMHEQ==" saltValue="8EF9PRzWDFvvznD2ruoPZA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3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gOkklLiJgWYiou+f3MG8eheqAcSUz3cvkesVhkbNT0waTDKiRkz78bsTdzMVC4ajrdbjCSgCWdZZ6+QexAXJqg==" saltValue="1jw4zUAKhHL2YzEKvxWqDw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4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GD44LsIx8+YsIRlqOkUrMivBrpOLetrnkAUrj3QkdrXkfnxbCUZDDECBm6ezm8AyCXoWtmsg0PUW9KRPUk3i+Q==" saltValue="avgFmWB76uX5mxLN8eCHzg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5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lm276CcVZtIDZuNbBQcaVRt/j/USgqsp3AxquOIRlp70u5GbaSVAUe3Vw7Mgu3YsKR3QGhfhD8L1nFkE7whdoQ==" saltValue="O6s+uiptW6T3d1gQiK0tbQ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6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K2NTH/W4cWhUj2ab1pGWFZ6ysG4iNBnVvJKNj6OslnrjdlM6sVSSqT1ct9oj7UuUdNBmLFMU+U9smtAXl6Km/A==" saltValue="tUiWQa+zbfDRM5L7lO4/aA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7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up7GpiMe7DOw0Da6uzaqRpb3sExZ9NsaO9fXFsO6JS+cTwKo0PyWDBPVc3FLSQiiXzTKc22/SaQZMxGSjSpazw==" saltValue="FeSm7S7T8wLe5t1sLMuCQA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8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4VcP6Roo0MmbSNL5ZbLQU4cq/+o+0jINedrPzVo0Ipp+tpmSUhFIBrGIIibKhE0o1cqEwJke1O6NVGQcFJB0rA==" saltValue="Mn9m1tHjOPRt4qnJnAtBxw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AU32" sqref="AU3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9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yKp596lirABd0+KemOEYrrN8xNPgGADvlB3LK7lWw+HoBV0skI6yYin2D+qguWHLoDmsIcDHKqWZx//V21bidw==" saltValue="gH0TyZlTVettEoxq8QoeIw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10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a3DLPnzK09sVPNbPey4ZDGuZLSZRyCiHXhanRqL3OlMLh2WNgVJPyFALc6xZ2p7AqGqFuq18mcP/lMiyoxBnTQ==" saltValue="k+evnZGjDbKlW/8vNDbOwg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11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JwiEYI38gMDZDvaAqh+SFZnQXXdzaZx+cAc8SBizWOA9ZdQ/I2BJQOsjENz/xmWTxXOlEC30IhvKbSkpuPgvYw==" saltValue="3uXYDH9UxBkn3aNagR+/lA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12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ZdY/WIEzk0V4J+Ch4SU3vCKmfRm5uSjjwskEn7p5e8bISv518BTJybn/jvKUPGrMppthSifmEmWrKrgE7uFENQ==" saltValue="pK3AQLpiPa0mhsaLOFrJJQ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13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jBW3KL80UIyhJPaXwN6hcxM8Vd3EzvS3en3QMbOOC1TEdgza8YCjIwp4euCM/OIH+tSXT9PIKWfiqWKUchKxNQ==" saltValue="BTVN+nu0udOxc6O5srYy8Q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14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DubS/e0hH1hCTzicn8RhQYAdHqK7oXl3oSACZeFYM4nVQV3MquSG2sluh8FU10WIMk3KfkyYp/y84cvw0pw2cw==" saltValue="wFP/UK2jvWgm1hOoCJhnMg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15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M1B9jeoM73kXPvnQ0zX71+qNhUhIuCDAUpbOp0dy0P4qtuCEgbISjZjG9N07TRER8Zl/Vl34CLNj4QQJ9PncCQ==" saltValue="cAez8b4m5vz6v5tUKyNCGQ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16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GR6eryND5y0Rkboxm7a6034II6O6sadEZsLG+a6qZWPdjGlodAjxyYHEsHjvjpzLaBvDdcSMOnliecbkGzHDFA==" saltValue="SFhYz8G7PUc28t8gOlJbgg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17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PeSHCsN3t3N/yOUFH3yK+1hdJpr0+AAl/mpfYSERQfOsYdWWqf+RA0sEDY9EXRnyQVDY1wN67pjgNu9XdL/hog==" saltValue="zXvlAHakOKBznbDEtseqQw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18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wV/K+SY8Ptv7wJ4czXzKrO9wZQrCEAuHCZEJenGI4Z81YNCyRr61cwF+y00961GpbxTrqyV37QEywNXTHxf1fg==" saltValue="xfDNGKBp/TpjNJdPxksiyQ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19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0wP1uxDAnPD1gvkmP8xdoUNZwMkt4PWyyyvW86BggDbEeucWqHeMaPtmMBaQX9HrhOKoOwbihTgnKjUax5Ce8w==" saltValue="lflpfwWNa2TMjpqjccZ0bw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20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xItp+U4aCWQt8sLyA+YIf5b7x4fQPSFSzqmgHXNgvuwrjQ8DqnNDNBqCnqswYjJcJ3CHy7sYm0vFXSLrnhzOWA==" saltValue="tLdDQT4eKonrQVkpnLRfTg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21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G5O9wopxaBz7DNh4bpMim3FnRlnXnSemhGZpyACH0bCEgLfTIkwVfnwz09C9GHphU+iFRz7ttzTG3M5pbO7tUg==" saltValue="XhTYLfULlRc0ibhx01XlOg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22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XWG27eWEmoM7WXYhZ7jVAOU62dn42r2wWCRvh8w/zuy6hHtYDgqNyVtgGUVJEHS+kLadyAAluBDHVSQR3md8GQ==" saltValue="nmJMj51UrF1Oz263E3Y6Ag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23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IiyRrXDRlIjwWbtv0R5AmXYQT/Nkjhnl7TIj6OqtaaSM/jg7oKADHTTn7SyeyZBJG152Ou+ThMdJxyHDiZbjgA==" saltValue="7VCd8wNtPwlfZkJ530Msqw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24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Qxrolv6kH9V/S5qTR8BxFUGYilLqiaRjVNnMoOKvlW0D0q341syih8LQhiGn34YBuO7kEf8JtBgA7wBC0e9OaA==" saltValue="12B8Yw0R6SwFfZz6D0B9gw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25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hhlrvGpXsr0ksANXshpCfL5ibY2tTrQ+tbb+6wXUbHCKEUf912J0pR2iRpEuPYNnbW5XYGimUO9UehkAeXn+Qw==" saltValue="pOy1y3K3tKY6RJP6/0Wvuw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26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giEbBNlmd7/zJSDBvOciOQ0xWnpPsLG4ulQPwsCDr93iO3j6Ui3wXDbcFxa8hFXOwfp2IV5MZ4kV/mPSuHhrnw==" saltValue="JDMhs97Wkyf14BGQJkfRww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27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LLCAE9eZi3dLf0+ure8E+Eh9+R7ocn/OQFjXTe3H3YqQHU7aKtKti8cSC8WYlU2RyuVLnrbJzaVtb69JD1AuOA==" saltValue="nu40stPrMpixjY7x0nvyyA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28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1/nO7W0iiWJHmNbRasy1zANvOgaRmMelb1DWo1SRRalkyeEofRCdrVcXeNWT8wHWOjO5Lx+ze0krAzTOWFGWiA==" saltValue="MQyL1+UYXItyJhib3qoXxQ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29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FT3JxXvDz/NkxJSXaOmbq08bMlcDmwMuUyAFbij84h+LB6Q1glszqXXVav8wAf0rj8vgNFEewC2x0qnmzXSR0A==" saltValue="QLbmsqqxCW8x497um2FT8w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30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bOZ0kZxSTzp3u8Ny7BP1T6lG8iXvGuKQs3GkhNMcO+zrY9O+67OkGaVhNR/MuIAJCH6ggQOmskDi80ATLvEn6A==" saltValue="Ts1JTKwkS+LUC44gh/0Jcg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AX32" sqref="AX3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31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uqfinqs/vP4cpTrxHQb1+3ON8ZVpcvT7ZU45RXPVVGpCCLF/L9kQsv+HtnEqO8itGSICBvG6Z/cgtcRAX9ij3g==" saltValue="QQkLFqHzjBFodPc7S4ux9Q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32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iUokufHWYx1vHnv1+/13Zq/PvwYau81KhEGRPYkuaD4IAjgEm0jiF1xWNsS4LdFHzJqoYtyT5hpP2X9sBjVoUA==" saltValue="U9qQ6Fgxe13vCvMhV2MyDA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33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ZkkksiJju+tI18bwwU6MIdmP+HsS5JaMlzCzPApoV1xOP6QXAP4UlL+OOefH2VRLa++C+N9+yLAivC3ZVqTwjQ==" saltValue="85uDpan/CbqOmjomyXTyRA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34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Tz+yJPRyLXmLCms4YwDG2WnpkukZ6RjSL4MlSyxaLsn65ZPVuSqSw7oUGEARcPFwPYLCAieqdWZePc5wGV8xMA==" saltValue="vC+vzh/Z9bNskQvhrGoMzw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35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vLFI7/aoqoN7HLqQWwqLsNwbdCe5DMJoFYsy3UmSOLNPwH3phvMo8lkFu+Pcqv0A9CUtaQI0ET64z85tEJzA9g==" saltValue="ZN5JbaTgCNr1rTlbyua1wg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36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KZ8pDMn1GRLNfew8ueqMKT65iOUPFMG0ERmYKoRBmk2Jqchaym0U7/XTssz5eq0yGlK5fMx/IBE9SGs/GcwexQ==" saltValue="0TngtqQ2YfC61uBSXe+GSQ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37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9A2NjoWq7hqFrOmQDzRPHVm4GH9xRNQkPOXflgsdajEbLjgRpnESJ0gkqrmoDg9Ve2Bt/G9rb8gIc9n4l/3QAQ==" saltValue="sTdQl9WVAmvkzy8K9GApWA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38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QXE/F4ILuVkXdat7CyiWvT7LA0h25w2QkT2aSK1jXe74zzW4dSWyuYhibmj79XVwi4dN51/MfypCkinNWe3uAg==" saltValue="VM1OId8aDgGfroCHsme4kA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39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atWYHa16v4VHuipA7zNktf0sTyQGu1ifGkR7ARcFwjUorq/BhLeJGJ7dLnts1Tf2FWwmFKUiwGZAF6nmms1l3w==" saltValue="xaWJJSf2HY9B7sQTcAQl4g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40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0wq155ZaYSoB6Gg0/iONUJvAONaMMSK61zrPOge0fQpf4S6qEdwqbWnPJv+H5Et8Ys7ijYVtEXyqOBgpDVvc6g==" saltValue="HrLwefioBxLhmM+whs6r2Q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41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2ur6K5p0SGkup1jo/sSfh6HRgkpgAeRU201glqQ5ErrV2+fJKKJkXqcrvdXTKK3/f9gWkE1emcSYVF2DhE+n2g==" saltValue="//T4SEGD2SiTzjbwwQuC/g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42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zB7kiNA5Y3ZkvXbV/yrv9G1cRKMv0pM528i1PuF6iWSfGWnCn63vzsHKubdMJmMZoesdr2cK9Up6ZihsmIM25g==" saltValue="dL3cLnIcWCcrWrqQIv3LCw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43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RrfuHfe7/eFM+EjHg6GLydUp74JKAOaGh6OrNzB/QAPpI5DP6+s2ThA6UdJhSqm736PUOv7IV3njS/qDFfpEMA==" saltValue="Jx+DPKqY+ApwCWeNRwqpfA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44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AiGYslsxgwJcoS8aZqnp9WED1Eyb4kjoFxvi62hoX/2TMcyih993gA6XhIPVt5IM+U3bd1soS3oXDLlkNL+DxQ==" saltValue="y3bKMjEyVQWNabExwgz4Pw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45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tuJMDy6g4jVMM6APv0SxxVuXjmUm9ECFtBfx8g/KhLjbi0whtheZf9nCdVNZ5PfxnpLJQed1BhlN93Iu9KaWRg==" saltValue="FjSNOdxPgp3Mb3GAzyqcJQ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46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A4kWvO0zawxBpvKdInucXLFARqW79jbnPYOSEJCus7S3kXzUrS0LRnirymc1onSS7GXLJWoZ9dTsSaAae7d1kw==" saltValue="7WeqLFSN48tNvtzXwe187g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47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J8At/xtVcESQMnKg2vVNyuvkl8bRynmt6FheHNlGb7ntgWRiypXh1lukl+9rR2p3V3l45F1Vwij/fcRCwPpCdQ==" saltValue="gbNJtxS+dpXDc2rOqtAUlg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48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RF8x5OSwDbYmzti9su7sy3XlIIsuCZrn35nsO4J53T8Lq4JoIJX/KFPC923ahd154DGqCcvtDb1XxrdndlUTwg==" saltValue="Px6Hnl5osOPBN+qT0YynqQ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49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iWZ2CBk2SyR620NAGbGfXZqEouSyWeh3lBOGBIcFV8Kcs1tjUC2sseNsjsMpAcOL5kBN38wkijddoJnRtZnqGw==" saltValue="co0Z0MAsxhMwq6uH0NDYOg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BX44"/>
  <sheetViews>
    <sheetView showGridLines="0" view="pageBreakPreview" zoomScale="85" zoomScaleNormal="100" zoomScaleSheetLayoutView="85" zoomScalePageLayoutView="40" workbookViewId="0">
      <selection activeCell="E2" sqref="E2:I2"/>
    </sheetView>
  </sheetViews>
  <sheetFormatPr defaultColWidth="2.4375" defaultRowHeight="18" x14ac:dyDescent="0.7"/>
  <cols>
    <col min="1" max="1" width="2.25" style="34" customWidth="1"/>
    <col min="2" max="11" width="2.4375" style="34"/>
    <col min="12" max="12" width="2.3125" style="34" customWidth="1"/>
    <col min="13" max="42" width="2.4375" style="34"/>
    <col min="43" max="43" width="2.75" style="34" bestFit="1" customWidth="1"/>
    <col min="44" max="16384" width="2.4375" style="34"/>
  </cols>
  <sheetData>
    <row r="1" spans="2:38" ht="5.25" customHeight="1" thickBot="1" x14ac:dyDescent="0.75"/>
    <row r="2" spans="2:38" ht="23.15" customHeight="1" thickTop="1" thickBot="1" x14ac:dyDescent="0.75">
      <c r="C2" s="70" t="s">
        <v>8</v>
      </c>
      <c r="D2" s="71"/>
      <c r="E2" s="72">
        <v>50</v>
      </c>
      <c r="F2" s="73"/>
      <c r="G2" s="73"/>
      <c r="H2" s="73"/>
      <c r="I2" s="74"/>
      <c r="J2" s="35"/>
      <c r="K2" s="35"/>
      <c r="AA2" s="70" t="s">
        <v>10</v>
      </c>
      <c r="AB2" s="75"/>
      <c r="AC2" s="71"/>
      <c r="AD2" s="76" t="str">
        <f>IF(VLOOKUP($E$2,入力フォーム!$B$6:$AL$55,ROW(),FALSE)="","",LEFT(VLOOKUP($E$2,入力フォーム!$B$6:$AL$55,ROW(),FALSE),4)&amp;"/"&amp;MID(VLOOKUP($E$2,入力フォーム!$B$6:$AL$55,ROW(),FALSE),5,2)&amp;"/"&amp;MID(VLOOKUP($E$2,入力フォーム!$B$6:$AL$55,ROW(),FALSE),7,2))</f>
        <v/>
      </c>
      <c r="AE2" s="77"/>
      <c r="AF2" s="77"/>
      <c r="AG2" s="77"/>
      <c r="AH2" s="77"/>
      <c r="AI2" s="77"/>
      <c r="AJ2" s="77"/>
      <c r="AK2" s="78"/>
    </row>
    <row r="3" spans="2:38" ht="18.899999999999999" thickTop="1" thickBot="1" x14ac:dyDescent="0.75">
      <c r="W3" s="35"/>
      <c r="X3" s="35"/>
      <c r="Y3" s="35"/>
      <c r="Z3" s="35"/>
      <c r="AA3" s="35"/>
      <c r="AB3" s="35"/>
      <c r="AC3" s="35"/>
      <c r="AD3" s="35"/>
      <c r="AE3" s="36"/>
      <c r="AF3" s="37"/>
      <c r="AG3" s="37"/>
      <c r="AH3" s="37"/>
      <c r="AI3" s="37"/>
      <c r="AJ3" s="37"/>
      <c r="AK3" s="37"/>
      <c r="AL3" s="37"/>
    </row>
    <row r="4" spans="2:38" ht="23.15" customHeight="1" thickTop="1" thickBot="1" x14ac:dyDescent="0.75">
      <c r="B4" s="38"/>
      <c r="C4" s="79" t="str">
        <f>VLOOKUP($E$2,入力フォーム!$B$6:$AL$55,ROW()+3,FALSE)&amp;""</f>
        <v/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80" t="s">
        <v>12</v>
      </c>
      <c r="R4" s="81"/>
      <c r="W4" s="35"/>
      <c r="X4" s="35"/>
      <c r="Y4" s="35"/>
      <c r="Z4" s="35"/>
      <c r="AA4" s="35"/>
      <c r="AB4" s="35"/>
      <c r="AC4" s="35"/>
      <c r="AD4" s="35"/>
      <c r="AE4" s="36"/>
      <c r="AF4" s="37"/>
      <c r="AG4" s="37"/>
      <c r="AH4" s="37"/>
      <c r="AI4" s="37"/>
      <c r="AJ4" s="37"/>
      <c r="AK4" s="37"/>
      <c r="AL4" s="37"/>
    </row>
    <row r="5" spans="2:38" ht="18.45" thickTop="1" x14ac:dyDescent="0.7">
      <c r="W5" s="35"/>
      <c r="X5" s="35"/>
      <c r="Y5" s="35"/>
      <c r="Z5" s="35"/>
      <c r="AA5" s="35"/>
      <c r="AB5" s="35"/>
      <c r="AC5" s="35"/>
      <c r="AD5" s="35"/>
      <c r="AE5" s="36"/>
      <c r="AF5" s="37"/>
      <c r="AG5" s="37"/>
      <c r="AH5" s="37"/>
      <c r="AI5" s="37"/>
      <c r="AJ5" s="37"/>
      <c r="AK5" s="37"/>
      <c r="AL5" s="37"/>
    </row>
    <row r="6" spans="2:38" ht="27.65" customHeight="1" x14ac:dyDescent="0.7">
      <c r="B6" s="65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</row>
    <row r="7" spans="2:38" ht="7.4" customHeight="1" x14ac:dyDescent="0.7"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2:38" ht="15.65" customHeight="1" thickBot="1" x14ac:dyDescent="0.75">
      <c r="AK8" s="41" t="s">
        <v>21</v>
      </c>
    </row>
    <row r="9" spans="2:38" ht="22.5" customHeight="1" thickTop="1" x14ac:dyDescent="0.7">
      <c r="C9" s="67" t="s">
        <v>64</v>
      </c>
      <c r="D9" s="68"/>
      <c r="E9" s="68"/>
      <c r="F9" s="68"/>
      <c r="G9" s="68"/>
      <c r="H9" s="68"/>
      <c r="I9" s="68"/>
      <c r="J9" s="68"/>
      <c r="K9" s="69"/>
      <c r="L9" s="83" t="str">
        <f>VLOOKUP($E$2,入力フォーム!$B$6:$AL$55,ROW()-6,FALSE)&amp;""</f>
        <v/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2" t="s">
        <v>11</v>
      </c>
      <c r="AB9" s="63"/>
      <c r="AC9" s="63"/>
      <c r="AD9" s="63"/>
      <c r="AE9" s="63"/>
      <c r="AF9" s="63"/>
      <c r="AG9" s="64"/>
      <c r="AH9" s="83" t="str">
        <f>VLOOKUP($E$2,入力フォーム!$B$6:$AL$55,ROW()-5,FALSE)&amp;""</f>
        <v/>
      </c>
      <c r="AI9" s="84"/>
      <c r="AJ9" s="84"/>
      <c r="AK9" s="85"/>
    </row>
    <row r="10" spans="2:38" ht="22.5" customHeight="1" x14ac:dyDescent="0.7">
      <c r="C10" s="94" t="s">
        <v>65</v>
      </c>
      <c r="D10" s="95"/>
      <c r="E10" s="95"/>
      <c r="F10" s="95"/>
      <c r="G10" s="95"/>
      <c r="H10" s="95"/>
      <c r="I10" s="95"/>
      <c r="J10" s="95"/>
      <c r="K10" s="96"/>
      <c r="L10" s="51" t="str">
        <f>VLOOKUP($E$2,入力フォーム!$B$6:$AL$55,ROW()-5,FALSE)&amp;""</f>
        <v/>
      </c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3"/>
    </row>
    <row r="11" spans="2:38" ht="22.5" customHeight="1" thickBot="1" x14ac:dyDescent="0.75">
      <c r="C11" s="97" t="s">
        <v>66</v>
      </c>
      <c r="D11" s="98"/>
      <c r="E11" s="98"/>
      <c r="F11" s="98"/>
      <c r="G11" s="98"/>
      <c r="H11" s="98"/>
      <c r="I11" s="98"/>
      <c r="J11" s="98"/>
      <c r="K11" s="99"/>
      <c r="L11" s="56" t="str">
        <f>VLOOKUP($E$2,入力フォーム!$B$6:$AL$55,ROW()-5,FALSE)&amp;""</f>
        <v/>
      </c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8"/>
    </row>
    <row r="12" spans="2:38" ht="14.5" customHeight="1" thickTop="1" thickBot="1" x14ac:dyDescent="0.75"/>
    <row r="13" spans="2:38" ht="23.15" customHeight="1" thickTop="1" x14ac:dyDescent="0.7">
      <c r="C13" s="62" t="s">
        <v>4</v>
      </c>
      <c r="D13" s="63"/>
      <c r="E13" s="63"/>
      <c r="F13" s="63"/>
      <c r="G13" s="63"/>
      <c r="H13" s="63"/>
      <c r="I13" s="63"/>
      <c r="J13" s="63"/>
      <c r="K13" s="64"/>
      <c r="L13" s="83" t="str">
        <f>VLOOKUP($E$2,入力フォーム!$B$6:$AL$55,ROW()-4,FALSE)&amp;""</f>
        <v/>
      </c>
      <c r="M13" s="84"/>
      <c r="N13" s="84"/>
      <c r="O13" s="84"/>
      <c r="P13" s="84"/>
      <c r="Q13" s="84"/>
      <c r="R13" s="84"/>
      <c r="S13" s="84"/>
      <c r="T13" s="82" t="s">
        <v>40</v>
      </c>
      <c r="U13" s="63"/>
      <c r="V13" s="63"/>
      <c r="W13" s="63"/>
      <c r="X13" s="63"/>
      <c r="Y13" s="63"/>
      <c r="Z13" s="63"/>
      <c r="AA13" s="63"/>
      <c r="AB13" s="64"/>
      <c r="AC13" s="83" t="str">
        <f>IF(L13="","",VLOOKUP($E$2,入力フォーム!$B$6:$AL$55,ROW()+24,FALSE)&amp;"")</f>
        <v/>
      </c>
      <c r="AD13" s="84"/>
      <c r="AE13" s="84"/>
      <c r="AF13" s="84"/>
      <c r="AG13" s="84"/>
      <c r="AH13" s="84"/>
      <c r="AI13" s="84"/>
      <c r="AJ13" s="84"/>
      <c r="AK13" s="85"/>
    </row>
    <row r="14" spans="2:38" ht="23.15" customHeight="1" x14ac:dyDescent="0.7">
      <c r="C14" s="59" t="s">
        <v>5</v>
      </c>
      <c r="D14" s="60"/>
      <c r="E14" s="60"/>
      <c r="F14" s="60"/>
      <c r="G14" s="60"/>
      <c r="H14" s="60"/>
      <c r="I14" s="60"/>
      <c r="J14" s="60"/>
      <c r="K14" s="60"/>
      <c r="L14" s="51" t="str">
        <f>VLOOKUP($E$2,入力フォーム!$B$6:$AL$55,ROW()-4,FALSE)&amp;""</f>
        <v/>
      </c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</row>
    <row r="15" spans="2:38" ht="23.15" customHeight="1" x14ac:dyDescent="0.7">
      <c r="C15" s="61" t="s">
        <v>56</v>
      </c>
      <c r="D15" s="60"/>
      <c r="E15" s="60"/>
      <c r="F15" s="60"/>
      <c r="G15" s="60"/>
      <c r="H15" s="60"/>
      <c r="I15" s="60"/>
      <c r="J15" s="60"/>
      <c r="K15" s="60"/>
      <c r="L15" s="51" t="str">
        <f>VLOOKUP($E$2,入力フォーム!$B$6:$AL$55,ROW()-4,FALSE)&amp;""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23.15" customHeight="1" x14ac:dyDescent="0.7">
      <c r="C16" s="42"/>
      <c r="D16" s="60" t="s">
        <v>13</v>
      </c>
      <c r="E16" s="60"/>
      <c r="F16" s="60"/>
      <c r="G16" s="60"/>
      <c r="H16" s="60"/>
      <c r="I16" s="60"/>
      <c r="J16" s="60"/>
      <c r="K16" s="60"/>
      <c r="L16" s="51" t="str">
        <f>VLOOKUP($E$2,入力フォーム!$B$6:$AL$55,ROW()-4,FALSE)&amp;""</f>
        <v/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3"/>
    </row>
    <row r="17" spans="1:76" ht="23.15" customHeight="1" thickBot="1" x14ac:dyDescent="0.75">
      <c r="C17" s="54" t="s">
        <v>57</v>
      </c>
      <c r="D17" s="55"/>
      <c r="E17" s="55"/>
      <c r="F17" s="55"/>
      <c r="G17" s="55"/>
      <c r="H17" s="55"/>
      <c r="I17" s="55"/>
      <c r="J17" s="55"/>
      <c r="K17" s="55"/>
      <c r="L17" s="56" t="str">
        <f>VLOOKUP($E$2,入力フォーム!$B$6:$AL$55,ROW()-4,FALSE)&amp;""</f>
        <v/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8"/>
      <c r="AP17" s="43"/>
      <c r="AQ17" s="43"/>
      <c r="AR17" s="43"/>
      <c r="AS17" s="43"/>
      <c r="AT17" s="43"/>
      <c r="AU17" s="43"/>
      <c r="AV17" s="43"/>
      <c r="AW17" s="43"/>
      <c r="AX17" s="43"/>
      <c r="AY17" s="44"/>
      <c r="AZ17" s="44"/>
      <c r="BA17" s="44"/>
      <c r="BB17" s="44"/>
      <c r="BC17" s="44"/>
      <c r="BD17" s="44"/>
      <c r="BE17" s="44"/>
      <c r="BF17" s="44"/>
      <c r="BG17" s="44"/>
      <c r="BH17" s="43"/>
      <c r="BI17" s="43"/>
      <c r="BJ17" s="43"/>
      <c r="BK17" s="43"/>
      <c r="BL17" s="43"/>
      <c r="BM17" s="43"/>
      <c r="BN17" s="43"/>
      <c r="BO17" s="43"/>
      <c r="BP17" s="43"/>
      <c r="BQ17" s="44"/>
      <c r="BR17" s="44"/>
      <c r="BS17" s="44"/>
      <c r="BT17" s="44"/>
      <c r="BU17" s="44"/>
      <c r="BV17" s="44"/>
      <c r="BW17" s="44"/>
      <c r="BX17" s="44"/>
    </row>
    <row r="18" spans="1:76" ht="12" customHeight="1" thickTop="1" x14ac:dyDescent="0.7"/>
    <row r="19" spans="1:76" ht="18.45" thickBot="1" x14ac:dyDescent="0.75"/>
    <row r="20" spans="1:76" ht="17.5" customHeight="1" x14ac:dyDescent="0.7">
      <c r="A20" s="89" t="s">
        <v>22</v>
      </c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</row>
    <row r="21" spans="1:76" ht="4.75" customHeight="1" thickBot="1" x14ac:dyDescent="0.7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76" ht="23.15" customHeight="1" thickTop="1" x14ac:dyDescent="0.7">
      <c r="C22" s="90" t="s">
        <v>67</v>
      </c>
      <c r="D22" s="91"/>
      <c r="E22" s="91"/>
      <c r="F22" s="91"/>
      <c r="G22" s="91"/>
      <c r="H22" s="91"/>
      <c r="I22" s="91"/>
      <c r="J22" s="91"/>
      <c r="K22" s="91"/>
      <c r="L22" s="83" t="str">
        <f>IF(VLOOKUP($E$2,入力フォーム!$B$6:$AL$55,ROW()-8,FALSE)="","",LEFT(VLOOKUP($E$2,入力フォーム!$B$6:$AL$55,ROW()-8,FALSE),4)&amp;"/"&amp;MID(VLOOKUP($E$2,入力フォーム!$B$6:$AL$55,ROW()-8,FALSE),5,2)&amp;"/"&amp;MID(VLOOKUP($E$2,入力フォーム!$B$6:$AL$55,ROW()-8,FALSE),7,2))</f>
        <v/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5"/>
    </row>
    <row r="23" spans="1:76" ht="23.15" customHeight="1" x14ac:dyDescent="0.7">
      <c r="C23" s="59" t="s">
        <v>68</v>
      </c>
      <c r="D23" s="60"/>
      <c r="E23" s="60"/>
      <c r="F23" s="60"/>
      <c r="G23" s="60"/>
      <c r="H23" s="60"/>
      <c r="I23" s="60"/>
      <c r="J23" s="60"/>
      <c r="K23" s="60"/>
      <c r="L23" s="51" t="str">
        <f>VLOOKUP($E$2,入力フォーム!$B$6:$AL$55,ROW()-8,FALSE)&amp;""</f>
        <v/>
      </c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3"/>
    </row>
    <row r="24" spans="1:76" ht="23.15" customHeight="1" x14ac:dyDescent="0.7">
      <c r="C24" s="59" t="s">
        <v>69</v>
      </c>
      <c r="D24" s="60"/>
      <c r="E24" s="60"/>
      <c r="F24" s="60"/>
      <c r="G24" s="60"/>
      <c r="H24" s="60"/>
      <c r="I24" s="60"/>
      <c r="J24" s="60"/>
      <c r="K24" s="60"/>
      <c r="L24" s="51" t="str">
        <f>VLOOKUP($E$2,入力フォーム!$B$6:$AL$55,ROW()-8,FALSE)&amp;""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</row>
    <row r="25" spans="1:76" ht="23.15" customHeight="1" thickBot="1" x14ac:dyDescent="0.75">
      <c r="C25" s="92" t="s">
        <v>70</v>
      </c>
      <c r="D25" s="93"/>
      <c r="E25" s="93"/>
      <c r="F25" s="93"/>
      <c r="G25" s="93"/>
      <c r="H25" s="93"/>
      <c r="I25" s="93"/>
      <c r="J25" s="93"/>
      <c r="K25" s="93"/>
      <c r="L25" s="56" t="str">
        <f>VLOOKUP($E$2,入力フォーム!$B$6:$AL$55,ROW()-8,FALSE)&amp;""</f>
        <v/>
      </c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</row>
    <row r="26" spans="1:76" ht="14.15" customHeight="1" thickTop="1" thickBot="1" x14ac:dyDescent="0.75">
      <c r="C26" s="45"/>
      <c r="D26" s="45"/>
      <c r="E26" s="45"/>
      <c r="F26" s="45"/>
      <c r="G26" s="45"/>
      <c r="H26" s="45"/>
      <c r="I26" s="45"/>
      <c r="J26" s="45"/>
      <c r="K26" s="45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76" ht="23.15" customHeight="1" thickTop="1" x14ac:dyDescent="0.7">
      <c r="C27" s="62" t="s">
        <v>4</v>
      </c>
      <c r="D27" s="63"/>
      <c r="E27" s="63"/>
      <c r="F27" s="63"/>
      <c r="G27" s="63"/>
      <c r="H27" s="63"/>
      <c r="I27" s="63"/>
      <c r="J27" s="63"/>
      <c r="K27" s="64"/>
      <c r="L27" s="83" t="str">
        <f>VLOOKUP($E$2,入力フォーム!$B$6:$AL$55,ROW()-9,FALSE)&amp;""</f>
        <v/>
      </c>
      <c r="M27" s="84"/>
      <c r="N27" s="84"/>
      <c r="O27" s="84"/>
      <c r="P27" s="84"/>
      <c r="Q27" s="84"/>
      <c r="R27" s="84"/>
      <c r="S27" s="84"/>
      <c r="T27" s="82" t="s">
        <v>40</v>
      </c>
      <c r="U27" s="63"/>
      <c r="V27" s="63"/>
      <c r="W27" s="63"/>
      <c r="X27" s="63"/>
      <c r="Y27" s="63"/>
      <c r="Z27" s="63"/>
      <c r="AA27" s="63"/>
      <c r="AB27" s="64"/>
      <c r="AC27" s="83" t="str">
        <f>VLOOKUP($E$2,入力フォーム!$B$6:$AL$55,ROW()+10,FALSE)&amp;""</f>
        <v/>
      </c>
      <c r="AD27" s="84"/>
      <c r="AE27" s="84"/>
      <c r="AF27" s="84"/>
      <c r="AG27" s="84"/>
      <c r="AH27" s="84"/>
      <c r="AI27" s="84"/>
      <c r="AJ27" s="84"/>
      <c r="AK27" s="85"/>
    </row>
    <row r="28" spans="1:76" ht="23.15" customHeight="1" x14ac:dyDescent="0.7">
      <c r="C28" s="59" t="s">
        <v>5</v>
      </c>
      <c r="D28" s="60"/>
      <c r="E28" s="60"/>
      <c r="F28" s="60"/>
      <c r="G28" s="60"/>
      <c r="H28" s="60"/>
      <c r="I28" s="60"/>
      <c r="J28" s="60"/>
      <c r="K28" s="60"/>
      <c r="L28" s="51" t="str">
        <f>VLOOKUP($E$2,入力フォーム!$B$6:$AL$55,ROW()-9,FALSE)&amp;""</f>
        <v/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3"/>
    </row>
    <row r="29" spans="1:76" ht="23.15" customHeight="1" x14ac:dyDescent="0.7">
      <c r="C29" s="61" t="s">
        <v>56</v>
      </c>
      <c r="D29" s="60"/>
      <c r="E29" s="60"/>
      <c r="F29" s="60"/>
      <c r="G29" s="60"/>
      <c r="H29" s="60"/>
      <c r="I29" s="60"/>
      <c r="J29" s="60"/>
      <c r="K29" s="60"/>
      <c r="L29" s="51" t="str">
        <f>VLOOKUP($E$2,入力フォーム!$B$6:$AL$55,ROW()-9,FALSE)&amp;""</f>
        <v/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/>
    </row>
    <row r="30" spans="1:76" ht="23.15" customHeight="1" x14ac:dyDescent="0.7">
      <c r="C30" s="42"/>
      <c r="D30" s="60" t="s">
        <v>13</v>
      </c>
      <c r="E30" s="60"/>
      <c r="F30" s="60"/>
      <c r="G30" s="60"/>
      <c r="H30" s="60"/>
      <c r="I30" s="60"/>
      <c r="J30" s="60"/>
      <c r="K30" s="60"/>
      <c r="L30" s="51" t="str">
        <f>VLOOKUP($E$2,入力フォーム!$B$6:$AL$55,ROW()-9,FALSE)&amp;""</f>
        <v/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76" ht="23.15" customHeight="1" x14ac:dyDescent="0.7">
      <c r="C31" s="49" t="s">
        <v>57</v>
      </c>
      <c r="D31" s="50"/>
      <c r="E31" s="50"/>
      <c r="F31" s="50"/>
      <c r="G31" s="50"/>
      <c r="H31" s="50"/>
      <c r="I31" s="50"/>
      <c r="J31" s="50"/>
      <c r="K31" s="50"/>
      <c r="L31" s="51" t="str">
        <f>VLOOKUP($E$2,入力フォーム!$B$6:$AL$55,ROW()-9,FALSE)&amp;""</f>
        <v/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1:76" ht="23.15" customHeight="1" x14ac:dyDescent="0.7">
      <c r="C32" s="49" t="s">
        <v>71</v>
      </c>
      <c r="D32" s="50"/>
      <c r="E32" s="50"/>
      <c r="F32" s="50"/>
      <c r="G32" s="50"/>
      <c r="H32" s="50"/>
      <c r="I32" s="50"/>
      <c r="J32" s="50"/>
      <c r="K32" s="50"/>
      <c r="L32" s="51" t="str">
        <f>VLOOKUP($E$2,入力フォーム!$B$6:$AL$55,ROW()-9,FALSE)&amp;""</f>
        <v/>
      </c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3"/>
    </row>
    <row r="33" spans="3:37" ht="23.15" customHeight="1" x14ac:dyDescent="0.7">
      <c r="C33" s="49" t="s">
        <v>72</v>
      </c>
      <c r="D33" s="50"/>
      <c r="E33" s="50"/>
      <c r="F33" s="50"/>
      <c r="G33" s="50"/>
      <c r="H33" s="50"/>
      <c r="I33" s="50"/>
      <c r="J33" s="50"/>
      <c r="K33" s="50"/>
      <c r="L33" s="51" t="str">
        <f>IF(VLOOKUP($E$2,入力フォーム!$B$6:$AL$55,ROW()-9,FALSE)="","",LEFT(VLOOKUP($E$2,入力フォーム!$B$6:$AL$55,ROW()-9,FALSE),4)&amp;"/"&amp;MID(VLOOKUP($E$2,入力フォーム!$B$6:$AL$55,ROW()-9,FALSE),5,2))</f>
        <v/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3"/>
    </row>
    <row r="34" spans="3:37" ht="23.15" customHeight="1" x14ac:dyDescent="0.7">
      <c r="C34" s="49" t="s">
        <v>73</v>
      </c>
      <c r="D34" s="50"/>
      <c r="E34" s="50"/>
      <c r="F34" s="50"/>
      <c r="G34" s="50"/>
      <c r="H34" s="50"/>
      <c r="I34" s="50"/>
      <c r="J34" s="50"/>
      <c r="K34" s="50"/>
      <c r="L34" s="51" t="str">
        <f>VLOOKUP($E$2,入力フォーム!$B$6:$AL$55,ROW()-9,FALSE)&amp;""</f>
        <v/>
      </c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3"/>
    </row>
    <row r="35" spans="3:37" ht="23.15" customHeight="1" x14ac:dyDescent="0.7">
      <c r="C35" s="49" t="s">
        <v>60</v>
      </c>
      <c r="D35" s="50"/>
      <c r="E35" s="50"/>
      <c r="F35" s="50"/>
      <c r="G35" s="50"/>
      <c r="H35" s="50"/>
      <c r="I35" s="50"/>
      <c r="J35" s="50"/>
      <c r="K35" s="50"/>
      <c r="L35" s="51" t="str">
        <f>IF(VLOOKUP($E$2,入力フォーム!$B$6:$AL$55,ROW()-9,FALSE)="","",LEFT(VLOOKUP($E$2,入力フォーム!$B$6:$AL$55,ROW()-9,FALSE),4)&amp;"/"&amp;MID(VLOOKUP($E$2,入力フォーム!$B$6:$AL$55,ROW()-9,FALSE),5,2)&amp;"/"&amp;MID(VLOOKUP($E$2,入力フォーム!$B$6:$AL$55,ROW()-9,FALSE),7,2))</f>
        <v/>
      </c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3"/>
    </row>
    <row r="36" spans="3:37" ht="23.15" customHeight="1" x14ac:dyDescent="0.7">
      <c r="C36" s="49" t="s">
        <v>74</v>
      </c>
      <c r="D36" s="50"/>
      <c r="E36" s="50"/>
      <c r="F36" s="50"/>
      <c r="G36" s="50"/>
      <c r="H36" s="50"/>
      <c r="I36" s="50"/>
      <c r="J36" s="50"/>
      <c r="K36" s="50"/>
      <c r="L36" s="51" t="str">
        <f>VLOOKUP($E$2,入力フォーム!$B$6:$AL$55,ROW()-9,FALSE)&amp;""</f>
        <v/>
      </c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3"/>
    </row>
    <row r="37" spans="3:37" ht="23.15" customHeight="1" x14ac:dyDescent="0.7">
      <c r="C37" s="49" t="s">
        <v>75</v>
      </c>
      <c r="D37" s="50"/>
      <c r="E37" s="50"/>
      <c r="F37" s="50"/>
      <c r="G37" s="50"/>
      <c r="H37" s="50"/>
      <c r="I37" s="50"/>
      <c r="J37" s="50"/>
      <c r="K37" s="50"/>
      <c r="L37" s="51" t="str">
        <f>VLOOKUP($E$2,入力フォーム!$B$6:$AL$55,ROW()-9,FALSE)&amp;""</f>
        <v/>
      </c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3"/>
    </row>
    <row r="38" spans="3:37" ht="23.15" customHeight="1" x14ac:dyDescent="0.7">
      <c r="C38" s="49" t="s">
        <v>76</v>
      </c>
      <c r="D38" s="50"/>
      <c r="E38" s="50"/>
      <c r="F38" s="50"/>
      <c r="G38" s="50"/>
      <c r="H38" s="50"/>
      <c r="I38" s="50"/>
      <c r="J38" s="50"/>
      <c r="K38" s="50"/>
      <c r="L38" s="51" t="str">
        <f>VLOOKUP($E$2,入力フォーム!$B$6:$AL$55,ROW()-9,FALSE)&amp;""</f>
        <v/>
      </c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3"/>
    </row>
    <row r="39" spans="3:37" ht="23.15" customHeight="1" x14ac:dyDescent="0.7">
      <c r="C39" s="49" t="s">
        <v>58</v>
      </c>
      <c r="D39" s="50"/>
      <c r="E39" s="50"/>
      <c r="F39" s="50"/>
      <c r="G39" s="50"/>
      <c r="H39" s="50"/>
      <c r="I39" s="50"/>
      <c r="J39" s="50"/>
      <c r="K39" s="50"/>
      <c r="L39" s="51" t="str">
        <f>VLOOKUP($E$2,入力フォーム!$B$6:$AL$55,ROW()-9,FALSE)&amp;""</f>
        <v/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3"/>
    </row>
    <row r="40" spans="3:37" ht="23.15" customHeight="1" thickBot="1" x14ac:dyDescent="0.75">
      <c r="C40" s="54" t="s">
        <v>59</v>
      </c>
      <c r="D40" s="55"/>
      <c r="E40" s="55"/>
      <c r="F40" s="55"/>
      <c r="G40" s="55"/>
      <c r="H40" s="55"/>
      <c r="I40" s="55"/>
      <c r="J40" s="55"/>
      <c r="K40" s="55"/>
      <c r="L40" s="56" t="str">
        <f>VLOOKUP($E$2,入力フォーム!$B$6:$AL$55,ROW()-9,FALSE)&amp;""</f>
        <v/>
      </c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8"/>
    </row>
    <row r="41" spans="3:37" ht="18.45" thickTop="1" x14ac:dyDescent="0.7"/>
    <row r="42" spans="3:37" ht="19.75" thickBot="1" x14ac:dyDescent="0.75">
      <c r="C42" s="46" t="s">
        <v>9</v>
      </c>
    </row>
    <row r="43" spans="3:37" ht="48" customHeight="1" thickTop="1" thickBot="1" x14ac:dyDescent="0.75">
      <c r="C43" s="86" t="str">
        <f>VLOOKUP($E$2,入力フォーム!$B$6:$AL$55,ROW()-11,FALSE)&amp;""</f>
        <v/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8"/>
    </row>
    <row r="44" spans="3:37" ht="18.45" thickTop="1" x14ac:dyDescent="0.7"/>
  </sheetData>
  <sheetProtection algorithmName="SHA-512" hashValue="ZGV5EuKhOLqgrVZ9GXDk4PoVKxDDgA4sXZl6XtvSC/oFVXMykULdsMmc7dAMJfL0s2YqeMygjFy0c9djHfTqbg==" saltValue="h2uL/CtevA1b8NYp5PfGUw==" spinCount="100000" sheet="1" selectLockedCells="1"/>
  <mergeCells count="67">
    <mergeCell ref="C40:K40"/>
    <mergeCell ref="L40:AK40"/>
    <mergeCell ref="C43:AK43"/>
    <mergeCell ref="C37:K37"/>
    <mergeCell ref="L37:AK37"/>
    <mergeCell ref="C38:K38"/>
    <mergeCell ref="L38:AK38"/>
    <mergeCell ref="C39:K39"/>
    <mergeCell ref="L39:AK39"/>
    <mergeCell ref="C34:K34"/>
    <mergeCell ref="L34:AK34"/>
    <mergeCell ref="C35:K35"/>
    <mergeCell ref="L35:AK35"/>
    <mergeCell ref="C36:K36"/>
    <mergeCell ref="L36:AK36"/>
    <mergeCell ref="C31:K31"/>
    <mergeCell ref="L31:AK31"/>
    <mergeCell ref="C32:K32"/>
    <mergeCell ref="L32:AK32"/>
    <mergeCell ref="C33:K33"/>
    <mergeCell ref="L33:AK33"/>
    <mergeCell ref="C28:K28"/>
    <mergeCell ref="L28:AK28"/>
    <mergeCell ref="C29:K29"/>
    <mergeCell ref="L29:AK29"/>
    <mergeCell ref="D30:K30"/>
    <mergeCell ref="L30:AK30"/>
    <mergeCell ref="C24:K24"/>
    <mergeCell ref="L24:AK24"/>
    <mergeCell ref="C25:K25"/>
    <mergeCell ref="L25:AK25"/>
    <mergeCell ref="C27:K27"/>
    <mergeCell ref="L27:S27"/>
    <mergeCell ref="T27:AB27"/>
    <mergeCell ref="AC27:AK27"/>
    <mergeCell ref="C23:K23"/>
    <mergeCell ref="L23:AK23"/>
    <mergeCell ref="C14:K14"/>
    <mergeCell ref="L14:AK14"/>
    <mergeCell ref="C15:K15"/>
    <mergeCell ref="L15:AK15"/>
    <mergeCell ref="D16:K16"/>
    <mergeCell ref="L16:AK16"/>
    <mergeCell ref="C17:K17"/>
    <mergeCell ref="L17:AK17"/>
    <mergeCell ref="A20:AM20"/>
    <mergeCell ref="C22:K22"/>
    <mergeCell ref="L22:AK22"/>
    <mergeCell ref="C11:K11"/>
    <mergeCell ref="L11:AK11"/>
    <mergeCell ref="C13:K13"/>
    <mergeCell ref="L13:S13"/>
    <mergeCell ref="T13:AB13"/>
    <mergeCell ref="AC13:AK13"/>
    <mergeCell ref="C10:K10"/>
    <mergeCell ref="L10:AK10"/>
    <mergeCell ref="C2:D2"/>
    <mergeCell ref="E2:I2"/>
    <mergeCell ref="AA2:AC2"/>
    <mergeCell ref="AD2:AK2"/>
    <mergeCell ref="C4:P4"/>
    <mergeCell ref="Q4:R4"/>
    <mergeCell ref="B6:AL6"/>
    <mergeCell ref="C9:K9"/>
    <mergeCell ref="L9:Z9"/>
    <mergeCell ref="AA9:AG9"/>
    <mergeCell ref="AH9:AK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cellComments="asDisplayed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50</vt:i4>
      </vt:variant>
    </vt:vector>
  </HeadingPairs>
  <TitlesOfParts>
    <vt:vector size="101" baseType="lpstr">
      <vt:lpstr>入力フォーム</vt:lpstr>
      <vt:lpstr>顧客別確認シート</vt:lpstr>
      <vt:lpstr>顧客別確認シート (2)</vt:lpstr>
      <vt:lpstr>顧客別確認シート (3)</vt:lpstr>
      <vt:lpstr>顧客別確認シート (4)</vt:lpstr>
      <vt:lpstr>顧客別確認シート (5)</vt:lpstr>
      <vt:lpstr>顧客別確認シート (6)</vt:lpstr>
      <vt:lpstr>顧客別確認シート (7)</vt:lpstr>
      <vt:lpstr>顧客別確認シート (8)</vt:lpstr>
      <vt:lpstr>顧客別確認シート (9)</vt:lpstr>
      <vt:lpstr>顧客別確認シート (10)</vt:lpstr>
      <vt:lpstr>顧客別確認シート (11)</vt:lpstr>
      <vt:lpstr>顧客別確認シート (12)</vt:lpstr>
      <vt:lpstr>顧客別確認シート (13)</vt:lpstr>
      <vt:lpstr>顧客別確認シート (14)</vt:lpstr>
      <vt:lpstr>顧客別確認シート (15)</vt:lpstr>
      <vt:lpstr>顧客別確認シート (16)</vt:lpstr>
      <vt:lpstr>顧客別確認シート (17)</vt:lpstr>
      <vt:lpstr>顧客別確認シート (18)</vt:lpstr>
      <vt:lpstr>顧客別確認シート (19)</vt:lpstr>
      <vt:lpstr>顧客別確認シート (20)</vt:lpstr>
      <vt:lpstr>顧客別確認シート (21)</vt:lpstr>
      <vt:lpstr>顧客別確認シート (22)</vt:lpstr>
      <vt:lpstr>顧客別確認シート (23)</vt:lpstr>
      <vt:lpstr>顧客別確認シート (24)</vt:lpstr>
      <vt:lpstr>顧客別確認シート (25)</vt:lpstr>
      <vt:lpstr>顧客別確認シート (26)</vt:lpstr>
      <vt:lpstr>顧客別確認シート (27)</vt:lpstr>
      <vt:lpstr>顧客別確認シート (28)</vt:lpstr>
      <vt:lpstr>顧客別確認シート (29)</vt:lpstr>
      <vt:lpstr>顧客別確認シート (30)</vt:lpstr>
      <vt:lpstr>顧客別確認シート (31)</vt:lpstr>
      <vt:lpstr>顧客別確認シート (32)</vt:lpstr>
      <vt:lpstr>顧客別確認シート (33)</vt:lpstr>
      <vt:lpstr>顧客別確認シート (34)</vt:lpstr>
      <vt:lpstr>顧客別確認シート (35)</vt:lpstr>
      <vt:lpstr>顧客別確認シート (36)</vt:lpstr>
      <vt:lpstr>顧客別確認シート (37)</vt:lpstr>
      <vt:lpstr>顧客別確認シート (38)</vt:lpstr>
      <vt:lpstr>顧客別確認シート (39)</vt:lpstr>
      <vt:lpstr>顧客別確認シート (40)</vt:lpstr>
      <vt:lpstr>顧客別確認シート (41)</vt:lpstr>
      <vt:lpstr>顧客別確認シート (42)</vt:lpstr>
      <vt:lpstr>顧客別確認シート (43)</vt:lpstr>
      <vt:lpstr>顧客別確認シート (44)</vt:lpstr>
      <vt:lpstr>顧客別確認シート (45)</vt:lpstr>
      <vt:lpstr>顧客別確認シート (46)</vt:lpstr>
      <vt:lpstr>顧客別確認シート (47)</vt:lpstr>
      <vt:lpstr>顧客別確認シート (48)</vt:lpstr>
      <vt:lpstr>顧客別確認シート (49)</vt:lpstr>
      <vt:lpstr>顧客別確認シート (50)</vt:lpstr>
      <vt:lpstr>顧客別確認シート!Print_Area</vt:lpstr>
      <vt:lpstr>'顧客別確認シート (10)'!Print_Area</vt:lpstr>
      <vt:lpstr>'顧客別確認シート (11)'!Print_Area</vt:lpstr>
      <vt:lpstr>'顧客別確認シート (12)'!Print_Area</vt:lpstr>
      <vt:lpstr>'顧客別確認シート (13)'!Print_Area</vt:lpstr>
      <vt:lpstr>'顧客別確認シート (14)'!Print_Area</vt:lpstr>
      <vt:lpstr>'顧客別確認シート (15)'!Print_Area</vt:lpstr>
      <vt:lpstr>'顧客別確認シート (16)'!Print_Area</vt:lpstr>
      <vt:lpstr>'顧客別確認シート (17)'!Print_Area</vt:lpstr>
      <vt:lpstr>'顧客別確認シート (18)'!Print_Area</vt:lpstr>
      <vt:lpstr>'顧客別確認シート (19)'!Print_Area</vt:lpstr>
      <vt:lpstr>'顧客別確認シート (2)'!Print_Area</vt:lpstr>
      <vt:lpstr>'顧客別確認シート (20)'!Print_Area</vt:lpstr>
      <vt:lpstr>'顧客別確認シート (21)'!Print_Area</vt:lpstr>
      <vt:lpstr>'顧客別確認シート (22)'!Print_Area</vt:lpstr>
      <vt:lpstr>'顧客別確認シート (23)'!Print_Area</vt:lpstr>
      <vt:lpstr>'顧客別確認シート (24)'!Print_Area</vt:lpstr>
      <vt:lpstr>'顧客別確認シート (25)'!Print_Area</vt:lpstr>
      <vt:lpstr>'顧客別確認シート (26)'!Print_Area</vt:lpstr>
      <vt:lpstr>'顧客別確認シート (27)'!Print_Area</vt:lpstr>
      <vt:lpstr>'顧客別確認シート (28)'!Print_Area</vt:lpstr>
      <vt:lpstr>'顧客別確認シート (29)'!Print_Area</vt:lpstr>
      <vt:lpstr>'顧客別確認シート (3)'!Print_Area</vt:lpstr>
      <vt:lpstr>'顧客別確認シート (30)'!Print_Area</vt:lpstr>
      <vt:lpstr>'顧客別確認シート (31)'!Print_Area</vt:lpstr>
      <vt:lpstr>'顧客別確認シート (32)'!Print_Area</vt:lpstr>
      <vt:lpstr>'顧客別確認シート (33)'!Print_Area</vt:lpstr>
      <vt:lpstr>'顧客別確認シート (34)'!Print_Area</vt:lpstr>
      <vt:lpstr>'顧客別確認シート (35)'!Print_Area</vt:lpstr>
      <vt:lpstr>'顧客別確認シート (36)'!Print_Area</vt:lpstr>
      <vt:lpstr>'顧客別確認シート (37)'!Print_Area</vt:lpstr>
      <vt:lpstr>'顧客別確認シート (38)'!Print_Area</vt:lpstr>
      <vt:lpstr>'顧客別確認シート (39)'!Print_Area</vt:lpstr>
      <vt:lpstr>'顧客別確認シート (4)'!Print_Area</vt:lpstr>
      <vt:lpstr>'顧客別確認シート (40)'!Print_Area</vt:lpstr>
      <vt:lpstr>'顧客別確認シート (41)'!Print_Area</vt:lpstr>
      <vt:lpstr>'顧客別確認シート (42)'!Print_Area</vt:lpstr>
      <vt:lpstr>'顧客別確認シート (43)'!Print_Area</vt:lpstr>
      <vt:lpstr>'顧客別確認シート (44)'!Print_Area</vt:lpstr>
      <vt:lpstr>'顧客別確認シート (45)'!Print_Area</vt:lpstr>
      <vt:lpstr>'顧客別確認シート (46)'!Print_Area</vt:lpstr>
      <vt:lpstr>'顧客別確認シート (47)'!Print_Area</vt:lpstr>
      <vt:lpstr>'顧客別確認シート (48)'!Print_Area</vt:lpstr>
      <vt:lpstr>'顧客別確認シート (49)'!Print_Area</vt:lpstr>
      <vt:lpstr>'顧客別確認シート (5)'!Print_Area</vt:lpstr>
      <vt:lpstr>'顧客別確認シート (50)'!Print_Area</vt:lpstr>
      <vt:lpstr>'顧客別確認シート (6)'!Print_Area</vt:lpstr>
      <vt:lpstr>'顧客別確認シート (7)'!Print_Area</vt:lpstr>
      <vt:lpstr>'顧客別確認シート (8)'!Print_Area</vt:lpstr>
      <vt:lpstr>'顧客別確認シート (9)'!Print_Area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2019-03-26T01:50:07Z</cp:lastPrinted>
  <dcterms:created xsi:type="dcterms:W3CDTF">2018-04-03T01:50:55Z</dcterms:created>
  <dcterms:modified xsi:type="dcterms:W3CDTF">2020-01-06T04:49:27Z</dcterms:modified>
</cp:coreProperties>
</file>