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DIRGROUP\電取委ガス関係\地方ガススイッチング\検討項目別\レイアウト\★全様式\20191220 最終版（修正反映）\"/>
    </mc:Choice>
  </mc:AlternateContent>
  <bookViews>
    <workbookView xWindow="28697" yWindow="-4423" windowWidth="24223" windowHeight="13123" tabRatio="806"/>
  </bookViews>
  <sheets>
    <sheet name="入力フォーム" sheetId="1" r:id="rId1"/>
    <sheet name="顧客別確認シート" sheetId="5" r:id="rId2"/>
    <sheet name="顧客別確認シート (2)" sheetId="6" r:id="rId3"/>
    <sheet name="顧客別確認シート (3)" sheetId="7" r:id="rId4"/>
    <sheet name="顧客別確認シート (4)" sheetId="8" r:id="rId5"/>
    <sheet name="顧客別確認シート (5)" sheetId="9" r:id="rId6"/>
    <sheet name="顧客別確認シート (6)" sheetId="10" r:id="rId7"/>
    <sheet name="顧客別確認シート (7)" sheetId="11" r:id="rId8"/>
    <sheet name="顧客別確認シート (8)" sheetId="12" r:id="rId9"/>
    <sheet name="顧客別確認シート (9)" sheetId="13" r:id="rId10"/>
    <sheet name="顧客別確認シート (10)" sheetId="14" r:id="rId11"/>
    <sheet name="顧客別確認シート (11)" sheetId="15" r:id="rId12"/>
    <sheet name="顧客別確認シート (12)" sheetId="16" r:id="rId13"/>
    <sheet name="顧客別確認シート (13)" sheetId="17" r:id="rId14"/>
    <sheet name="顧客別確認シート (14)" sheetId="18" r:id="rId15"/>
    <sheet name="顧客別確認シート (15)" sheetId="19" r:id="rId16"/>
    <sheet name="顧客別確認シート (16)" sheetId="20" r:id="rId17"/>
    <sheet name="顧客別確認シート (17)" sheetId="21" r:id="rId18"/>
    <sheet name="顧客別確認シート (18)" sheetId="22" r:id="rId19"/>
    <sheet name="顧客別確認シート (19)" sheetId="23" r:id="rId20"/>
    <sheet name="顧客別確認シート (20)" sheetId="24" r:id="rId21"/>
    <sheet name="顧客別確認シート (21)" sheetId="25" r:id="rId22"/>
    <sheet name="顧客別確認シート (22)" sheetId="26" r:id="rId23"/>
    <sheet name="顧客別確認シート (23)" sheetId="27" r:id="rId24"/>
    <sheet name="顧客別確認シート (24)" sheetId="28" r:id="rId25"/>
    <sheet name="顧客別確認シート (25)" sheetId="29" r:id="rId26"/>
    <sheet name="顧客別確認シート (26)" sheetId="30" r:id="rId27"/>
    <sheet name="顧客別確認シート (27)" sheetId="31" r:id="rId28"/>
    <sheet name="顧客別確認シート (28)" sheetId="32" r:id="rId29"/>
    <sheet name="顧客別確認シート (29)" sheetId="33" r:id="rId30"/>
    <sheet name="顧客別確認シート (30)" sheetId="34" r:id="rId31"/>
    <sheet name="顧客別確認シート (31)" sheetId="35" r:id="rId32"/>
    <sheet name="顧客別確認シート (32)" sheetId="36" r:id="rId33"/>
    <sheet name="顧客別確認シート (33)" sheetId="37" r:id="rId34"/>
    <sheet name="顧客別確認シート (34)" sheetId="38" r:id="rId35"/>
    <sheet name="顧客別確認シート (35)" sheetId="39" r:id="rId36"/>
    <sheet name="顧客別確認シート (36)" sheetId="40" r:id="rId37"/>
    <sheet name="顧客別確認シート (37)" sheetId="41" r:id="rId38"/>
    <sheet name="顧客別確認シート (38)" sheetId="42" r:id="rId39"/>
    <sheet name="顧客別確認シート (39)" sheetId="43" r:id="rId40"/>
    <sheet name="顧客別確認シート (40)" sheetId="44" r:id="rId41"/>
    <sheet name="顧客別確認シート (41)" sheetId="45" r:id="rId42"/>
    <sheet name="顧客別確認シート (42)" sheetId="46" r:id="rId43"/>
    <sheet name="顧客別確認シート (43)" sheetId="47" r:id="rId44"/>
    <sheet name="顧客別確認シート (44)" sheetId="48" r:id="rId45"/>
    <sheet name="顧客別確認シート (45)" sheetId="49" r:id="rId46"/>
    <sheet name="顧客別確認シート (46)" sheetId="50" r:id="rId47"/>
    <sheet name="顧客別確認シート (47)" sheetId="51" r:id="rId48"/>
    <sheet name="顧客別確認シート (48)" sheetId="52" r:id="rId49"/>
    <sheet name="顧客別確認シート (49)" sheetId="53" r:id="rId50"/>
    <sheet name="顧客別確認シート (50)" sheetId="54" r:id="rId51"/>
  </sheets>
  <definedNames>
    <definedName name="_xlnm.Print_Area" localSheetId="1">顧客別確認シート!$A$1:$AM$48</definedName>
    <definedName name="_xlnm.Print_Area" localSheetId="10">'顧客別確認シート (10)'!$A$1:$AM$48</definedName>
    <definedName name="_xlnm.Print_Area" localSheetId="11">'顧客別確認シート (11)'!$A$1:$AM$48</definedName>
    <definedName name="_xlnm.Print_Area" localSheetId="12">'顧客別確認シート (12)'!$A$1:$AM$48</definedName>
    <definedName name="_xlnm.Print_Area" localSheetId="13">'顧客別確認シート (13)'!$A$1:$AM$48</definedName>
    <definedName name="_xlnm.Print_Area" localSheetId="14">'顧客別確認シート (14)'!$A$1:$AM$48</definedName>
    <definedName name="_xlnm.Print_Area" localSheetId="15">'顧客別確認シート (15)'!$A$1:$AM$48</definedName>
    <definedName name="_xlnm.Print_Area" localSheetId="16">'顧客別確認シート (16)'!$A$1:$AM$48</definedName>
    <definedName name="_xlnm.Print_Area" localSheetId="17">'顧客別確認シート (17)'!$A$1:$AM$48</definedName>
    <definedName name="_xlnm.Print_Area" localSheetId="18">'顧客別確認シート (18)'!$A$1:$AM$48</definedName>
    <definedName name="_xlnm.Print_Area" localSheetId="19">'顧客別確認シート (19)'!$A$1:$AM$48</definedName>
    <definedName name="_xlnm.Print_Area" localSheetId="2">'顧客別確認シート (2)'!$A$1:$AM$48</definedName>
    <definedName name="_xlnm.Print_Area" localSheetId="20">'顧客別確認シート (20)'!$A$1:$AM$48</definedName>
    <definedName name="_xlnm.Print_Area" localSheetId="21">'顧客別確認シート (21)'!$A$1:$AM$48</definedName>
    <definedName name="_xlnm.Print_Area" localSheetId="22">'顧客別確認シート (22)'!$A$1:$AM$48</definedName>
    <definedName name="_xlnm.Print_Area" localSheetId="23">'顧客別確認シート (23)'!$A$1:$AM$48</definedName>
    <definedName name="_xlnm.Print_Area" localSheetId="24">'顧客別確認シート (24)'!$A$1:$AM$48</definedName>
    <definedName name="_xlnm.Print_Area" localSheetId="25">'顧客別確認シート (25)'!$A$1:$AM$48</definedName>
    <definedName name="_xlnm.Print_Area" localSheetId="26">'顧客別確認シート (26)'!$A$1:$AM$48</definedName>
    <definedName name="_xlnm.Print_Area" localSheetId="27">'顧客別確認シート (27)'!$A$1:$AM$48</definedName>
    <definedName name="_xlnm.Print_Area" localSheetId="28">'顧客別確認シート (28)'!$A$1:$AM$48</definedName>
    <definedName name="_xlnm.Print_Area" localSheetId="29">'顧客別確認シート (29)'!$A$1:$AM$48</definedName>
    <definedName name="_xlnm.Print_Area" localSheetId="3">'顧客別確認シート (3)'!$A$1:$AM$48</definedName>
    <definedName name="_xlnm.Print_Area" localSheetId="30">'顧客別確認シート (30)'!$A$1:$AM$48</definedName>
    <definedName name="_xlnm.Print_Area" localSheetId="31">'顧客別確認シート (31)'!$A$1:$AM$48</definedName>
    <definedName name="_xlnm.Print_Area" localSheetId="32">'顧客別確認シート (32)'!$A$1:$AM$48</definedName>
    <definedName name="_xlnm.Print_Area" localSheetId="33">'顧客別確認シート (33)'!$A$1:$AM$48</definedName>
    <definedName name="_xlnm.Print_Area" localSheetId="34">'顧客別確認シート (34)'!$A$1:$AM$48</definedName>
    <definedName name="_xlnm.Print_Area" localSheetId="35">'顧客別確認シート (35)'!$A$1:$AM$48</definedName>
    <definedName name="_xlnm.Print_Area" localSheetId="36">'顧客別確認シート (36)'!$A$1:$AM$48</definedName>
    <definedName name="_xlnm.Print_Area" localSheetId="37">'顧客別確認シート (37)'!$A$1:$AM$48</definedName>
    <definedName name="_xlnm.Print_Area" localSheetId="38">'顧客別確認シート (38)'!$A$1:$AM$48</definedName>
    <definedName name="_xlnm.Print_Area" localSheetId="39">'顧客別確認シート (39)'!$A$1:$AM$48</definedName>
    <definedName name="_xlnm.Print_Area" localSheetId="4">'顧客別確認シート (4)'!$A$1:$AM$48</definedName>
    <definedName name="_xlnm.Print_Area" localSheetId="40">'顧客別確認シート (40)'!$A$1:$AM$48</definedName>
    <definedName name="_xlnm.Print_Area" localSheetId="41">'顧客別確認シート (41)'!$A$1:$AM$48</definedName>
    <definedName name="_xlnm.Print_Area" localSheetId="42">'顧客別確認シート (42)'!$A$1:$AM$48</definedName>
    <definedName name="_xlnm.Print_Area" localSheetId="43">'顧客別確認シート (43)'!$A$1:$AM$48</definedName>
    <definedName name="_xlnm.Print_Area" localSheetId="44">'顧客別確認シート (44)'!$A$1:$AM$48</definedName>
    <definedName name="_xlnm.Print_Area" localSheetId="45">'顧客別確認シート (45)'!$A$1:$AM$48</definedName>
    <definedName name="_xlnm.Print_Area" localSheetId="46">'顧客別確認シート (46)'!$A$1:$AM$48</definedName>
    <definedName name="_xlnm.Print_Area" localSheetId="47">'顧客別確認シート (47)'!$A$1:$AM$48</definedName>
    <definedName name="_xlnm.Print_Area" localSheetId="48">'顧客別確認シート (48)'!$A$1:$AM$48</definedName>
    <definedName name="_xlnm.Print_Area" localSheetId="49">'顧客別確認シート (49)'!$A$1:$AM$48</definedName>
    <definedName name="_xlnm.Print_Area" localSheetId="5">'顧客別確認シート (5)'!$A$1:$AM$48</definedName>
    <definedName name="_xlnm.Print_Area" localSheetId="50">'顧客別確認シート (50)'!$A$1:$AM$48</definedName>
    <definedName name="_xlnm.Print_Area" localSheetId="6">'顧客別確認シート (6)'!$A$1:$AM$48</definedName>
    <definedName name="_xlnm.Print_Area" localSheetId="7">'顧客別確認シート (7)'!$A$1:$AM$48</definedName>
    <definedName name="_xlnm.Print_Area" localSheetId="8">'顧客別確認シート (8)'!$A$1:$AM$48</definedName>
    <definedName name="_xlnm.Print_Area" localSheetId="9">'顧客別確認シート (9)'!$A$1:$AM$48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7" i="54" l="1"/>
  <c r="L44" i="54"/>
  <c r="L43" i="54"/>
  <c r="L42" i="54"/>
  <c r="L41" i="54"/>
  <c r="AD40" i="54"/>
  <c r="L40" i="54"/>
  <c r="C36" i="54"/>
  <c r="L33" i="54"/>
  <c r="AD32" i="54"/>
  <c r="L32" i="54"/>
  <c r="AD31" i="54"/>
  <c r="L31" i="54"/>
  <c r="L30" i="54"/>
  <c r="L29" i="54"/>
  <c r="L28" i="54"/>
  <c r="L26" i="54"/>
  <c r="AD25" i="54"/>
  <c r="AD24" i="54"/>
  <c r="AD23" i="54"/>
  <c r="L23" i="54"/>
  <c r="L22" i="54"/>
  <c r="L21" i="54"/>
  <c r="AD20" i="54"/>
  <c r="L20" i="54"/>
  <c r="L19" i="54"/>
  <c r="L18" i="54"/>
  <c r="L17" i="54"/>
  <c r="L16" i="54"/>
  <c r="AD15" i="54"/>
  <c r="L15" i="54"/>
  <c r="L14" i="54"/>
  <c r="L13" i="54"/>
  <c r="L11" i="54"/>
  <c r="L10" i="54"/>
  <c r="AH9" i="54"/>
  <c r="L9" i="54"/>
  <c r="C4" i="54"/>
  <c r="AD2" i="54"/>
  <c r="C47" i="53"/>
  <c r="L44" i="53"/>
  <c r="L43" i="53"/>
  <c r="L42" i="53"/>
  <c r="L41" i="53"/>
  <c r="AD40" i="53"/>
  <c r="L40" i="53"/>
  <c r="C36" i="53"/>
  <c r="L33" i="53"/>
  <c r="AD32" i="53"/>
  <c r="L32" i="53"/>
  <c r="AD31" i="53"/>
  <c r="L31" i="53"/>
  <c r="L30" i="53"/>
  <c r="L29" i="53"/>
  <c r="L28" i="53"/>
  <c r="L26" i="53"/>
  <c r="AD25" i="53"/>
  <c r="AD24" i="53"/>
  <c r="AD23" i="53"/>
  <c r="L23" i="53"/>
  <c r="L22" i="53"/>
  <c r="L21" i="53"/>
  <c r="AD20" i="53"/>
  <c r="L20" i="53"/>
  <c r="L19" i="53"/>
  <c r="L18" i="53"/>
  <c r="L17" i="53"/>
  <c r="L16" i="53"/>
  <c r="AD15" i="53"/>
  <c r="L15" i="53"/>
  <c r="L14" i="53"/>
  <c r="L13" i="53"/>
  <c r="L11" i="53"/>
  <c r="L10" i="53"/>
  <c r="AH9" i="53"/>
  <c r="L9" i="53"/>
  <c r="C4" i="53"/>
  <c r="AD2" i="53"/>
  <c r="C47" i="52"/>
  <c r="L44" i="52"/>
  <c r="L43" i="52"/>
  <c r="L42" i="52"/>
  <c r="L41" i="52"/>
  <c r="AD40" i="52"/>
  <c r="L40" i="52"/>
  <c r="C36" i="52"/>
  <c r="L33" i="52"/>
  <c r="AD32" i="52"/>
  <c r="L32" i="52"/>
  <c r="AD31" i="52"/>
  <c r="L31" i="52"/>
  <c r="L30" i="52"/>
  <c r="L29" i="52"/>
  <c r="L28" i="52"/>
  <c r="L26" i="52"/>
  <c r="AD25" i="52"/>
  <c r="AD24" i="52"/>
  <c r="AD23" i="52"/>
  <c r="L23" i="52"/>
  <c r="L22" i="52"/>
  <c r="L21" i="52"/>
  <c r="AD20" i="52"/>
  <c r="L20" i="52"/>
  <c r="L19" i="52"/>
  <c r="L18" i="52"/>
  <c r="L17" i="52"/>
  <c r="L16" i="52"/>
  <c r="AD15" i="52"/>
  <c r="L15" i="52"/>
  <c r="L14" i="52"/>
  <c r="L13" i="52"/>
  <c r="L11" i="52"/>
  <c r="L10" i="52"/>
  <c r="AH9" i="52"/>
  <c r="L9" i="52"/>
  <c r="C4" i="52"/>
  <c r="AD2" i="52"/>
  <c r="C47" i="51"/>
  <c r="L44" i="51"/>
  <c r="L43" i="51"/>
  <c r="L42" i="51"/>
  <c r="L41" i="51"/>
  <c r="AD40" i="51"/>
  <c r="L40" i="51"/>
  <c r="C36" i="51"/>
  <c r="L33" i="51"/>
  <c r="AD32" i="51"/>
  <c r="L32" i="51"/>
  <c r="AD31" i="51"/>
  <c r="L31" i="51"/>
  <c r="L30" i="51"/>
  <c r="L29" i="51"/>
  <c r="L28" i="51"/>
  <c r="L26" i="51"/>
  <c r="AD25" i="51"/>
  <c r="AD24" i="51"/>
  <c r="AD23" i="51"/>
  <c r="L23" i="51"/>
  <c r="L22" i="51"/>
  <c r="L21" i="51"/>
  <c r="AD20" i="51"/>
  <c r="L20" i="51"/>
  <c r="L19" i="51"/>
  <c r="L18" i="51"/>
  <c r="L17" i="51"/>
  <c r="L16" i="51"/>
  <c r="AD15" i="51"/>
  <c r="L15" i="51"/>
  <c r="L14" i="51"/>
  <c r="L13" i="51"/>
  <c r="L11" i="51"/>
  <c r="L10" i="51"/>
  <c r="AH9" i="51"/>
  <c r="L9" i="51"/>
  <c r="C4" i="51"/>
  <c r="AD2" i="51"/>
  <c r="C47" i="50"/>
  <c r="L44" i="50"/>
  <c r="L43" i="50"/>
  <c r="L42" i="50"/>
  <c r="L41" i="50"/>
  <c r="AD40" i="50"/>
  <c r="L40" i="50"/>
  <c r="C36" i="50"/>
  <c r="L33" i="50"/>
  <c r="AD32" i="50"/>
  <c r="L32" i="50"/>
  <c r="AD31" i="50"/>
  <c r="L31" i="50"/>
  <c r="L30" i="50"/>
  <c r="L29" i="50"/>
  <c r="L28" i="50"/>
  <c r="L26" i="50"/>
  <c r="AD25" i="50"/>
  <c r="AD24" i="50"/>
  <c r="AD23" i="50"/>
  <c r="L23" i="50"/>
  <c r="L22" i="50"/>
  <c r="L21" i="50"/>
  <c r="AD20" i="50"/>
  <c r="L20" i="50"/>
  <c r="L19" i="50"/>
  <c r="L18" i="50"/>
  <c r="L17" i="50"/>
  <c r="L16" i="50"/>
  <c r="AD15" i="50"/>
  <c r="L15" i="50"/>
  <c r="L14" i="50"/>
  <c r="L13" i="50"/>
  <c r="L11" i="50"/>
  <c r="L10" i="50"/>
  <c r="AH9" i="50"/>
  <c r="L9" i="50"/>
  <c r="C4" i="50"/>
  <c r="AD2" i="50"/>
  <c r="C47" i="49"/>
  <c r="L44" i="49"/>
  <c r="L43" i="49"/>
  <c r="L42" i="49"/>
  <c r="L41" i="49"/>
  <c r="AD40" i="49"/>
  <c r="L40" i="49"/>
  <c r="C36" i="49"/>
  <c r="L33" i="49"/>
  <c r="AD32" i="49"/>
  <c r="L32" i="49"/>
  <c r="AD31" i="49"/>
  <c r="L31" i="49"/>
  <c r="L30" i="49"/>
  <c r="L29" i="49"/>
  <c r="L28" i="49"/>
  <c r="L26" i="49"/>
  <c r="AD25" i="49"/>
  <c r="AD24" i="49"/>
  <c r="AD23" i="49"/>
  <c r="L23" i="49"/>
  <c r="L22" i="49"/>
  <c r="L21" i="49"/>
  <c r="AD20" i="49"/>
  <c r="L20" i="49"/>
  <c r="L19" i="49"/>
  <c r="L18" i="49"/>
  <c r="L17" i="49"/>
  <c r="L16" i="49"/>
  <c r="AD15" i="49"/>
  <c r="L15" i="49"/>
  <c r="L14" i="49"/>
  <c r="L13" i="49"/>
  <c r="L11" i="49"/>
  <c r="L10" i="49"/>
  <c r="AH9" i="49"/>
  <c r="L9" i="49"/>
  <c r="C4" i="49"/>
  <c r="AD2" i="49"/>
  <c r="C47" i="48"/>
  <c r="L44" i="48"/>
  <c r="L43" i="48"/>
  <c r="L42" i="48"/>
  <c r="L41" i="48"/>
  <c r="AD40" i="48"/>
  <c r="L40" i="48"/>
  <c r="C36" i="48"/>
  <c r="L33" i="48"/>
  <c r="AD32" i="48"/>
  <c r="L32" i="48"/>
  <c r="AD31" i="48"/>
  <c r="L31" i="48"/>
  <c r="L30" i="48"/>
  <c r="L29" i="48"/>
  <c r="L28" i="48"/>
  <c r="L26" i="48"/>
  <c r="AD25" i="48"/>
  <c r="AD24" i="48"/>
  <c r="AD23" i="48"/>
  <c r="L23" i="48"/>
  <c r="L22" i="48"/>
  <c r="L21" i="48"/>
  <c r="AD20" i="48"/>
  <c r="L20" i="48"/>
  <c r="L19" i="48"/>
  <c r="L18" i="48"/>
  <c r="L17" i="48"/>
  <c r="L16" i="48"/>
  <c r="AD15" i="48"/>
  <c r="L15" i="48"/>
  <c r="L14" i="48"/>
  <c r="L13" i="48"/>
  <c r="L11" i="48"/>
  <c r="L10" i="48"/>
  <c r="AH9" i="48"/>
  <c r="L9" i="48"/>
  <c r="C4" i="48"/>
  <c r="AD2" i="48"/>
  <c r="C47" i="47"/>
  <c r="L44" i="47"/>
  <c r="L43" i="47"/>
  <c r="L42" i="47"/>
  <c r="L41" i="47"/>
  <c r="AD40" i="47"/>
  <c r="L40" i="47"/>
  <c r="C36" i="47"/>
  <c r="L33" i="47"/>
  <c r="AD32" i="47"/>
  <c r="L32" i="47"/>
  <c r="AD31" i="47"/>
  <c r="L31" i="47"/>
  <c r="L30" i="47"/>
  <c r="L29" i="47"/>
  <c r="L28" i="47"/>
  <c r="L26" i="47"/>
  <c r="AD25" i="47"/>
  <c r="AD24" i="47"/>
  <c r="AD23" i="47"/>
  <c r="L23" i="47"/>
  <c r="L22" i="47"/>
  <c r="L21" i="47"/>
  <c r="AD20" i="47"/>
  <c r="L20" i="47"/>
  <c r="L19" i="47"/>
  <c r="L18" i="47"/>
  <c r="L17" i="47"/>
  <c r="L16" i="47"/>
  <c r="AD15" i="47"/>
  <c r="L15" i="47"/>
  <c r="L14" i="47"/>
  <c r="L13" i="47"/>
  <c r="L11" i="47"/>
  <c r="L10" i="47"/>
  <c r="AH9" i="47"/>
  <c r="L9" i="47"/>
  <c r="C4" i="47"/>
  <c r="AD2" i="47"/>
  <c r="C47" i="46"/>
  <c r="L44" i="46"/>
  <c r="L43" i="46"/>
  <c r="L42" i="46"/>
  <c r="L41" i="46"/>
  <c r="AD40" i="46"/>
  <c r="L40" i="46"/>
  <c r="C36" i="46"/>
  <c r="L33" i="46"/>
  <c r="AD32" i="46"/>
  <c r="L32" i="46"/>
  <c r="AD31" i="46"/>
  <c r="L31" i="46"/>
  <c r="L30" i="46"/>
  <c r="L29" i="46"/>
  <c r="L28" i="46"/>
  <c r="L26" i="46"/>
  <c r="AD25" i="46"/>
  <c r="AD24" i="46"/>
  <c r="AD23" i="46"/>
  <c r="L23" i="46"/>
  <c r="L22" i="46"/>
  <c r="L21" i="46"/>
  <c r="AD20" i="46"/>
  <c r="L20" i="46"/>
  <c r="L19" i="46"/>
  <c r="L18" i="46"/>
  <c r="L17" i="46"/>
  <c r="L16" i="46"/>
  <c r="AD15" i="46"/>
  <c r="L15" i="46"/>
  <c r="L14" i="46"/>
  <c r="L13" i="46"/>
  <c r="L11" i="46"/>
  <c r="L10" i="46"/>
  <c r="AH9" i="46"/>
  <c r="L9" i="46"/>
  <c r="C4" i="46"/>
  <c r="AD2" i="46"/>
  <c r="C47" i="45"/>
  <c r="L44" i="45"/>
  <c r="L43" i="45"/>
  <c r="L42" i="45"/>
  <c r="L41" i="45"/>
  <c r="AD40" i="45"/>
  <c r="L40" i="45"/>
  <c r="C36" i="45"/>
  <c r="L33" i="45"/>
  <c r="AD32" i="45"/>
  <c r="L32" i="45"/>
  <c r="AD31" i="45"/>
  <c r="L31" i="45"/>
  <c r="L30" i="45"/>
  <c r="L29" i="45"/>
  <c r="L28" i="45"/>
  <c r="L26" i="45"/>
  <c r="AD25" i="45"/>
  <c r="AD24" i="45"/>
  <c r="AD23" i="45"/>
  <c r="L23" i="45"/>
  <c r="L22" i="45"/>
  <c r="L21" i="45"/>
  <c r="AD20" i="45"/>
  <c r="L20" i="45"/>
  <c r="L19" i="45"/>
  <c r="L18" i="45"/>
  <c r="L17" i="45"/>
  <c r="L16" i="45"/>
  <c r="AD15" i="45"/>
  <c r="L15" i="45"/>
  <c r="L14" i="45"/>
  <c r="L13" i="45"/>
  <c r="L11" i="45"/>
  <c r="L10" i="45"/>
  <c r="AH9" i="45"/>
  <c r="L9" i="45"/>
  <c r="C4" i="45"/>
  <c r="AD2" i="45"/>
  <c r="C47" i="44"/>
  <c r="L44" i="44"/>
  <c r="L43" i="44"/>
  <c r="L42" i="44"/>
  <c r="L41" i="44"/>
  <c r="AD40" i="44"/>
  <c r="L40" i="44"/>
  <c r="C36" i="44"/>
  <c r="L33" i="44"/>
  <c r="AD32" i="44"/>
  <c r="L32" i="44"/>
  <c r="AD31" i="44"/>
  <c r="L31" i="44"/>
  <c r="L30" i="44"/>
  <c r="L29" i="44"/>
  <c r="L28" i="44"/>
  <c r="L26" i="44"/>
  <c r="AD25" i="44"/>
  <c r="AD24" i="44"/>
  <c r="AD23" i="44"/>
  <c r="L23" i="44"/>
  <c r="L22" i="44"/>
  <c r="L21" i="44"/>
  <c r="AD20" i="44"/>
  <c r="L20" i="44"/>
  <c r="L19" i="44"/>
  <c r="L18" i="44"/>
  <c r="L17" i="44"/>
  <c r="L16" i="44"/>
  <c r="AD15" i="44"/>
  <c r="L15" i="44"/>
  <c r="L14" i="44"/>
  <c r="L13" i="44"/>
  <c r="L11" i="44"/>
  <c r="L10" i="44"/>
  <c r="AH9" i="44"/>
  <c r="L9" i="44"/>
  <c r="C4" i="44"/>
  <c r="AD2" i="44"/>
  <c r="C47" i="43"/>
  <c r="L44" i="43"/>
  <c r="L43" i="43"/>
  <c r="L42" i="43"/>
  <c r="L41" i="43"/>
  <c r="AD40" i="43"/>
  <c r="L40" i="43"/>
  <c r="C36" i="43"/>
  <c r="L33" i="43"/>
  <c r="AD32" i="43"/>
  <c r="L32" i="43"/>
  <c r="AD31" i="43"/>
  <c r="L31" i="43"/>
  <c r="L30" i="43"/>
  <c r="L29" i="43"/>
  <c r="L28" i="43"/>
  <c r="L26" i="43"/>
  <c r="AD25" i="43"/>
  <c r="AD24" i="43"/>
  <c r="AD23" i="43"/>
  <c r="L23" i="43"/>
  <c r="L22" i="43"/>
  <c r="L21" i="43"/>
  <c r="AD20" i="43"/>
  <c r="L20" i="43"/>
  <c r="L19" i="43"/>
  <c r="L18" i="43"/>
  <c r="L17" i="43"/>
  <c r="L16" i="43"/>
  <c r="AD15" i="43"/>
  <c r="L15" i="43"/>
  <c r="L14" i="43"/>
  <c r="L13" i="43"/>
  <c r="L11" i="43"/>
  <c r="L10" i="43"/>
  <c r="AH9" i="43"/>
  <c r="L9" i="43"/>
  <c r="C4" i="43"/>
  <c r="AD2" i="43"/>
  <c r="C47" i="42"/>
  <c r="L44" i="42"/>
  <c r="L43" i="42"/>
  <c r="L42" i="42"/>
  <c r="L41" i="42"/>
  <c r="AD40" i="42"/>
  <c r="L40" i="42"/>
  <c r="C36" i="42"/>
  <c r="L33" i="42"/>
  <c r="AD32" i="42"/>
  <c r="L32" i="42"/>
  <c r="AD31" i="42"/>
  <c r="L31" i="42"/>
  <c r="L30" i="42"/>
  <c r="L29" i="42"/>
  <c r="L28" i="42"/>
  <c r="L26" i="42"/>
  <c r="AD25" i="42"/>
  <c r="AD24" i="42"/>
  <c r="AD23" i="42"/>
  <c r="L23" i="42"/>
  <c r="L22" i="42"/>
  <c r="L21" i="42"/>
  <c r="AD20" i="42"/>
  <c r="L20" i="42"/>
  <c r="L19" i="42"/>
  <c r="L18" i="42"/>
  <c r="L17" i="42"/>
  <c r="L16" i="42"/>
  <c r="AD15" i="42"/>
  <c r="L15" i="42"/>
  <c r="L14" i="42"/>
  <c r="L13" i="42"/>
  <c r="L11" i="42"/>
  <c r="L10" i="42"/>
  <c r="AH9" i="42"/>
  <c r="L9" i="42"/>
  <c r="C4" i="42"/>
  <c r="AD2" i="42"/>
  <c r="C47" i="41"/>
  <c r="L44" i="41"/>
  <c r="L43" i="41"/>
  <c r="L42" i="41"/>
  <c r="L41" i="41"/>
  <c r="AD40" i="41"/>
  <c r="L40" i="41"/>
  <c r="C36" i="41"/>
  <c r="L33" i="41"/>
  <c r="AD32" i="41"/>
  <c r="L32" i="41"/>
  <c r="AD31" i="41"/>
  <c r="L31" i="41"/>
  <c r="L30" i="41"/>
  <c r="L29" i="41"/>
  <c r="L28" i="41"/>
  <c r="L26" i="41"/>
  <c r="AD25" i="41"/>
  <c r="AD24" i="41"/>
  <c r="AD23" i="41"/>
  <c r="L23" i="41"/>
  <c r="L22" i="41"/>
  <c r="L21" i="41"/>
  <c r="AD20" i="41"/>
  <c r="L20" i="41"/>
  <c r="L19" i="41"/>
  <c r="L18" i="41"/>
  <c r="L17" i="41"/>
  <c r="L16" i="41"/>
  <c r="AD15" i="41"/>
  <c r="L15" i="41"/>
  <c r="L14" i="41"/>
  <c r="L13" i="41"/>
  <c r="L11" i="41"/>
  <c r="L10" i="41"/>
  <c r="AH9" i="41"/>
  <c r="L9" i="41"/>
  <c r="C4" i="41"/>
  <c r="AD2" i="41"/>
  <c r="C47" i="40"/>
  <c r="L44" i="40"/>
  <c r="L43" i="40"/>
  <c r="L42" i="40"/>
  <c r="L41" i="40"/>
  <c r="AD40" i="40"/>
  <c r="L40" i="40"/>
  <c r="C36" i="40"/>
  <c r="L33" i="40"/>
  <c r="AD32" i="40"/>
  <c r="L32" i="40"/>
  <c r="AD31" i="40"/>
  <c r="L31" i="40"/>
  <c r="L30" i="40"/>
  <c r="L29" i="40"/>
  <c r="L28" i="40"/>
  <c r="L26" i="40"/>
  <c r="AD25" i="40"/>
  <c r="AD24" i="40"/>
  <c r="AD23" i="40"/>
  <c r="L23" i="40"/>
  <c r="L22" i="40"/>
  <c r="L21" i="40"/>
  <c r="AD20" i="40"/>
  <c r="L20" i="40"/>
  <c r="L19" i="40"/>
  <c r="L18" i="40"/>
  <c r="L17" i="40"/>
  <c r="L16" i="40"/>
  <c r="AD15" i="40"/>
  <c r="L15" i="40"/>
  <c r="L14" i="40"/>
  <c r="L13" i="40"/>
  <c r="L11" i="40"/>
  <c r="L10" i="40"/>
  <c r="AH9" i="40"/>
  <c r="L9" i="40"/>
  <c r="C4" i="40"/>
  <c r="AD2" i="40"/>
  <c r="C47" i="39"/>
  <c r="L44" i="39"/>
  <c r="L43" i="39"/>
  <c r="L42" i="39"/>
  <c r="L41" i="39"/>
  <c r="AD40" i="39"/>
  <c r="L40" i="39"/>
  <c r="C36" i="39"/>
  <c r="L33" i="39"/>
  <c r="AD32" i="39"/>
  <c r="L32" i="39"/>
  <c r="AD31" i="39"/>
  <c r="L31" i="39"/>
  <c r="L30" i="39"/>
  <c r="L29" i="39"/>
  <c r="L28" i="39"/>
  <c r="L26" i="39"/>
  <c r="AD25" i="39"/>
  <c r="AD24" i="39"/>
  <c r="AD23" i="39"/>
  <c r="L23" i="39"/>
  <c r="L22" i="39"/>
  <c r="L21" i="39"/>
  <c r="AD20" i="39"/>
  <c r="L20" i="39"/>
  <c r="L19" i="39"/>
  <c r="L18" i="39"/>
  <c r="L17" i="39"/>
  <c r="L16" i="39"/>
  <c r="AD15" i="39"/>
  <c r="L15" i="39"/>
  <c r="L14" i="39"/>
  <c r="L13" i="39"/>
  <c r="L11" i="39"/>
  <c r="L10" i="39"/>
  <c r="AH9" i="39"/>
  <c r="L9" i="39"/>
  <c r="C4" i="39"/>
  <c r="AD2" i="39"/>
  <c r="C47" i="38"/>
  <c r="L44" i="38"/>
  <c r="L43" i="38"/>
  <c r="L42" i="38"/>
  <c r="L41" i="38"/>
  <c r="AD40" i="38"/>
  <c r="L40" i="38"/>
  <c r="C36" i="38"/>
  <c r="L33" i="38"/>
  <c r="AD32" i="38"/>
  <c r="L32" i="38"/>
  <c r="AD31" i="38"/>
  <c r="L31" i="38"/>
  <c r="L30" i="38"/>
  <c r="L29" i="38"/>
  <c r="L28" i="38"/>
  <c r="L26" i="38"/>
  <c r="AD25" i="38"/>
  <c r="AD24" i="38"/>
  <c r="AD23" i="38"/>
  <c r="L23" i="38"/>
  <c r="L22" i="38"/>
  <c r="L21" i="38"/>
  <c r="AD20" i="38"/>
  <c r="L20" i="38"/>
  <c r="L19" i="38"/>
  <c r="L18" i="38"/>
  <c r="L17" i="38"/>
  <c r="L16" i="38"/>
  <c r="AD15" i="38"/>
  <c r="L15" i="38"/>
  <c r="L14" i="38"/>
  <c r="L13" i="38"/>
  <c r="L11" i="38"/>
  <c r="L10" i="38"/>
  <c r="AH9" i="38"/>
  <c r="L9" i="38"/>
  <c r="C4" i="38"/>
  <c r="AD2" i="38"/>
  <c r="C47" i="37"/>
  <c r="L44" i="37"/>
  <c r="L43" i="37"/>
  <c r="L42" i="37"/>
  <c r="L41" i="37"/>
  <c r="AD40" i="37"/>
  <c r="L40" i="37"/>
  <c r="C36" i="37"/>
  <c r="L33" i="37"/>
  <c r="AD32" i="37"/>
  <c r="L32" i="37"/>
  <c r="AD31" i="37"/>
  <c r="L31" i="37"/>
  <c r="L30" i="37"/>
  <c r="L29" i="37"/>
  <c r="L28" i="37"/>
  <c r="L26" i="37"/>
  <c r="AD25" i="37"/>
  <c r="AD24" i="37"/>
  <c r="AD23" i="37"/>
  <c r="L23" i="37"/>
  <c r="L22" i="37"/>
  <c r="L21" i="37"/>
  <c r="AD20" i="37"/>
  <c r="L20" i="37"/>
  <c r="L19" i="37"/>
  <c r="L18" i="37"/>
  <c r="L17" i="37"/>
  <c r="L16" i="37"/>
  <c r="AD15" i="37"/>
  <c r="L15" i="37"/>
  <c r="L14" i="37"/>
  <c r="L13" i="37"/>
  <c r="L11" i="37"/>
  <c r="L10" i="37"/>
  <c r="AH9" i="37"/>
  <c r="L9" i="37"/>
  <c r="C4" i="37"/>
  <c r="AD2" i="37"/>
  <c r="C47" i="36"/>
  <c r="L44" i="36"/>
  <c r="L43" i="36"/>
  <c r="L42" i="36"/>
  <c r="L41" i="36"/>
  <c r="AD40" i="36"/>
  <c r="L40" i="36"/>
  <c r="C36" i="36"/>
  <c r="L33" i="36"/>
  <c r="AD32" i="36"/>
  <c r="L32" i="36"/>
  <c r="AD31" i="36"/>
  <c r="L31" i="36"/>
  <c r="L30" i="36"/>
  <c r="L29" i="36"/>
  <c r="L28" i="36"/>
  <c r="L26" i="36"/>
  <c r="AD25" i="36"/>
  <c r="AD24" i="36"/>
  <c r="AD23" i="36"/>
  <c r="L23" i="36"/>
  <c r="L22" i="36"/>
  <c r="L21" i="36"/>
  <c r="AD20" i="36"/>
  <c r="L20" i="36"/>
  <c r="L19" i="36"/>
  <c r="L18" i="36"/>
  <c r="L17" i="36"/>
  <c r="L16" i="36"/>
  <c r="AD15" i="36"/>
  <c r="L15" i="36"/>
  <c r="L14" i="36"/>
  <c r="L13" i="36"/>
  <c r="L11" i="36"/>
  <c r="L10" i="36"/>
  <c r="AH9" i="36"/>
  <c r="L9" i="36"/>
  <c r="C4" i="36"/>
  <c r="AD2" i="36"/>
  <c r="C47" i="35"/>
  <c r="L44" i="35"/>
  <c r="L43" i="35"/>
  <c r="L42" i="35"/>
  <c r="L41" i="35"/>
  <c r="AD40" i="35"/>
  <c r="L40" i="35"/>
  <c r="C36" i="35"/>
  <c r="L33" i="35"/>
  <c r="AD32" i="35"/>
  <c r="L32" i="35"/>
  <c r="AD31" i="35"/>
  <c r="L31" i="35"/>
  <c r="L30" i="35"/>
  <c r="L29" i="35"/>
  <c r="L28" i="35"/>
  <c r="L26" i="35"/>
  <c r="AD25" i="35"/>
  <c r="AD24" i="35"/>
  <c r="AD23" i="35"/>
  <c r="L23" i="35"/>
  <c r="L22" i="35"/>
  <c r="L21" i="35"/>
  <c r="AD20" i="35"/>
  <c r="L20" i="35"/>
  <c r="L19" i="35"/>
  <c r="L18" i="35"/>
  <c r="L17" i="35"/>
  <c r="L16" i="35"/>
  <c r="AD15" i="35"/>
  <c r="L15" i="35"/>
  <c r="L14" i="35"/>
  <c r="L13" i="35"/>
  <c r="L11" i="35"/>
  <c r="L10" i="35"/>
  <c r="AH9" i="35"/>
  <c r="L9" i="35"/>
  <c r="C4" i="35"/>
  <c r="AD2" i="35"/>
  <c r="C47" i="34"/>
  <c r="L44" i="34"/>
  <c r="L43" i="34"/>
  <c r="L42" i="34"/>
  <c r="L41" i="34"/>
  <c r="AD40" i="34"/>
  <c r="L40" i="34"/>
  <c r="C36" i="34"/>
  <c r="L33" i="34"/>
  <c r="AD32" i="34"/>
  <c r="L32" i="34"/>
  <c r="AD31" i="34"/>
  <c r="L31" i="34"/>
  <c r="L30" i="34"/>
  <c r="L29" i="34"/>
  <c r="L28" i="34"/>
  <c r="L26" i="34"/>
  <c r="AD25" i="34"/>
  <c r="AD24" i="34"/>
  <c r="AD23" i="34"/>
  <c r="L23" i="34"/>
  <c r="L22" i="34"/>
  <c r="L21" i="34"/>
  <c r="AD20" i="34"/>
  <c r="L20" i="34"/>
  <c r="L19" i="34"/>
  <c r="L18" i="34"/>
  <c r="L17" i="34"/>
  <c r="L16" i="34"/>
  <c r="AD15" i="34"/>
  <c r="L15" i="34"/>
  <c r="L14" i="34"/>
  <c r="L13" i="34"/>
  <c r="L11" i="34"/>
  <c r="L10" i="34"/>
  <c r="AH9" i="34"/>
  <c r="L9" i="34"/>
  <c r="C4" i="34"/>
  <c r="AD2" i="34"/>
  <c r="C47" i="33"/>
  <c r="L44" i="33"/>
  <c r="L43" i="33"/>
  <c r="L42" i="33"/>
  <c r="L41" i="33"/>
  <c r="AD40" i="33"/>
  <c r="L40" i="33"/>
  <c r="C36" i="33"/>
  <c r="L33" i="33"/>
  <c r="AD32" i="33"/>
  <c r="L32" i="33"/>
  <c r="AD31" i="33"/>
  <c r="L31" i="33"/>
  <c r="L30" i="33"/>
  <c r="L29" i="33"/>
  <c r="L28" i="33"/>
  <c r="L26" i="33"/>
  <c r="AD25" i="33"/>
  <c r="AD24" i="33"/>
  <c r="AD23" i="33"/>
  <c r="L23" i="33"/>
  <c r="L22" i="33"/>
  <c r="L21" i="33"/>
  <c r="AD20" i="33"/>
  <c r="L20" i="33"/>
  <c r="L19" i="33"/>
  <c r="L18" i="33"/>
  <c r="L17" i="33"/>
  <c r="L16" i="33"/>
  <c r="AD15" i="33"/>
  <c r="L15" i="33"/>
  <c r="L14" i="33"/>
  <c r="L13" i="33"/>
  <c r="L11" i="33"/>
  <c r="L10" i="33"/>
  <c r="AH9" i="33"/>
  <c r="L9" i="33"/>
  <c r="C4" i="33"/>
  <c r="AD2" i="33"/>
  <c r="C47" i="32"/>
  <c r="L44" i="32"/>
  <c r="L43" i="32"/>
  <c r="L42" i="32"/>
  <c r="L41" i="32"/>
  <c r="AD40" i="32"/>
  <c r="L40" i="32"/>
  <c r="C36" i="32"/>
  <c r="L33" i="32"/>
  <c r="AD32" i="32"/>
  <c r="L32" i="32"/>
  <c r="AD31" i="32"/>
  <c r="L31" i="32"/>
  <c r="L30" i="32"/>
  <c r="L29" i="32"/>
  <c r="L28" i="32"/>
  <c r="L26" i="32"/>
  <c r="AD25" i="32"/>
  <c r="AD24" i="32"/>
  <c r="AD23" i="32"/>
  <c r="L23" i="32"/>
  <c r="L22" i="32"/>
  <c r="L21" i="32"/>
  <c r="AD20" i="32"/>
  <c r="L20" i="32"/>
  <c r="L19" i="32"/>
  <c r="L18" i="32"/>
  <c r="L17" i="32"/>
  <c r="L16" i="32"/>
  <c r="AD15" i="32"/>
  <c r="L15" i="32"/>
  <c r="L14" i="32"/>
  <c r="L13" i="32"/>
  <c r="L11" i="32"/>
  <c r="L10" i="32"/>
  <c r="AH9" i="32"/>
  <c r="L9" i="32"/>
  <c r="C4" i="32"/>
  <c r="AD2" i="32"/>
  <c r="C47" i="31"/>
  <c r="L44" i="31"/>
  <c r="L43" i="31"/>
  <c r="L42" i="31"/>
  <c r="L41" i="31"/>
  <c r="AD40" i="31"/>
  <c r="L40" i="31"/>
  <c r="C36" i="31"/>
  <c r="L33" i="31"/>
  <c r="AD32" i="31"/>
  <c r="L32" i="31"/>
  <c r="AD31" i="31"/>
  <c r="L31" i="31"/>
  <c r="L30" i="31"/>
  <c r="L29" i="31"/>
  <c r="L28" i="31"/>
  <c r="L26" i="31"/>
  <c r="AD25" i="31"/>
  <c r="AD24" i="31"/>
  <c r="AD23" i="31"/>
  <c r="L23" i="31"/>
  <c r="L22" i="31"/>
  <c r="L21" i="31"/>
  <c r="AD20" i="31"/>
  <c r="L20" i="31"/>
  <c r="L19" i="31"/>
  <c r="L18" i="31"/>
  <c r="L17" i="31"/>
  <c r="L16" i="31"/>
  <c r="AD15" i="31"/>
  <c r="L15" i="31"/>
  <c r="L14" i="31"/>
  <c r="L13" i="31"/>
  <c r="L11" i="31"/>
  <c r="L10" i="31"/>
  <c r="AH9" i="31"/>
  <c r="L9" i="31"/>
  <c r="C4" i="31"/>
  <c r="AD2" i="31"/>
  <c r="C47" i="30"/>
  <c r="L44" i="30"/>
  <c r="L43" i="30"/>
  <c r="L42" i="30"/>
  <c r="L41" i="30"/>
  <c r="AD40" i="30"/>
  <c r="L40" i="30"/>
  <c r="C36" i="30"/>
  <c r="L33" i="30"/>
  <c r="AD32" i="30"/>
  <c r="L32" i="30"/>
  <c r="AD31" i="30"/>
  <c r="L31" i="30"/>
  <c r="L30" i="30"/>
  <c r="L29" i="30"/>
  <c r="L28" i="30"/>
  <c r="L26" i="30"/>
  <c r="AD25" i="30"/>
  <c r="AD24" i="30"/>
  <c r="AD23" i="30"/>
  <c r="L23" i="30"/>
  <c r="L22" i="30"/>
  <c r="L21" i="30"/>
  <c r="AD20" i="30"/>
  <c r="L20" i="30"/>
  <c r="L19" i="30"/>
  <c r="L18" i="30"/>
  <c r="L17" i="30"/>
  <c r="L16" i="30"/>
  <c r="AD15" i="30"/>
  <c r="L15" i="30"/>
  <c r="L14" i="30"/>
  <c r="L13" i="30"/>
  <c r="L11" i="30"/>
  <c r="L10" i="30"/>
  <c r="AH9" i="30"/>
  <c r="L9" i="30"/>
  <c r="C4" i="30"/>
  <c r="AD2" i="30"/>
  <c r="C47" i="29"/>
  <c r="L44" i="29"/>
  <c r="L43" i="29"/>
  <c r="L42" i="29"/>
  <c r="L41" i="29"/>
  <c r="AD40" i="29"/>
  <c r="L40" i="29"/>
  <c r="C36" i="29"/>
  <c r="L33" i="29"/>
  <c r="AD32" i="29"/>
  <c r="L32" i="29"/>
  <c r="AD31" i="29"/>
  <c r="L31" i="29"/>
  <c r="L30" i="29"/>
  <c r="L29" i="29"/>
  <c r="L28" i="29"/>
  <c r="L26" i="29"/>
  <c r="AD25" i="29"/>
  <c r="AD24" i="29"/>
  <c r="AD23" i="29"/>
  <c r="L23" i="29"/>
  <c r="L22" i="29"/>
  <c r="L21" i="29"/>
  <c r="AD20" i="29"/>
  <c r="L20" i="29"/>
  <c r="L19" i="29"/>
  <c r="L18" i="29"/>
  <c r="L17" i="29"/>
  <c r="L16" i="29"/>
  <c r="AD15" i="29"/>
  <c r="L15" i="29"/>
  <c r="L14" i="29"/>
  <c r="L13" i="29"/>
  <c r="L11" i="29"/>
  <c r="L10" i="29"/>
  <c r="AH9" i="29"/>
  <c r="L9" i="29"/>
  <c r="C4" i="29"/>
  <c r="AD2" i="29"/>
  <c r="C47" i="28"/>
  <c r="L44" i="28"/>
  <c r="L43" i="28"/>
  <c r="L42" i="28"/>
  <c r="L41" i="28"/>
  <c r="AD40" i="28"/>
  <c r="L40" i="28"/>
  <c r="C36" i="28"/>
  <c r="L33" i="28"/>
  <c r="AD32" i="28"/>
  <c r="L32" i="28"/>
  <c r="AD31" i="28"/>
  <c r="L31" i="28"/>
  <c r="L30" i="28"/>
  <c r="L29" i="28"/>
  <c r="L28" i="28"/>
  <c r="L26" i="28"/>
  <c r="AD25" i="28"/>
  <c r="AD24" i="28"/>
  <c r="AD23" i="28"/>
  <c r="L23" i="28"/>
  <c r="L22" i="28"/>
  <c r="L21" i="28"/>
  <c r="AD20" i="28"/>
  <c r="L20" i="28"/>
  <c r="L19" i="28"/>
  <c r="L18" i="28"/>
  <c r="L17" i="28"/>
  <c r="L16" i="28"/>
  <c r="AD15" i="28"/>
  <c r="L15" i="28"/>
  <c r="L14" i="28"/>
  <c r="L13" i="28"/>
  <c r="L11" i="28"/>
  <c r="L10" i="28"/>
  <c r="AH9" i="28"/>
  <c r="L9" i="28"/>
  <c r="C4" i="28"/>
  <c r="AD2" i="28"/>
  <c r="C47" i="27"/>
  <c r="L44" i="27"/>
  <c r="L43" i="27"/>
  <c r="L42" i="27"/>
  <c r="L41" i="27"/>
  <c r="AD40" i="27"/>
  <c r="L40" i="27"/>
  <c r="C36" i="27"/>
  <c r="L33" i="27"/>
  <c r="AD32" i="27"/>
  <c r="L32" i="27"/>
  <c r="AD31" i="27"/>
  <c r="L31" i="27"/>
  <c r="L30" i="27"/>
  <c r="L29" i="27"/>
  <c r="L28" i="27"/>
  <c r="L26" i="27"/>
  <c r="AD25" i="27"/>
  <c r="AD24" i="27"/>
  <c r="AD23" i="27"/>
  <c r="L23" i="27"/>
  <c r="L22" i="27"/>
  <c r="L21" i="27"/>
  <c r="AD20" i="27"/>
  <c r="L20" i="27"/>
  <c r="L19" i="27"/>
  <c r="L18" i="27"/>
  <c r="L17" i="27"/>
  <c r="L16" i="27"/>
  <c r="AD15" i="27"/>
  <c r="L15" i="27"/>
  <c r="L14" i="27"/>
  <c r="L13" i="27"/>
  <c r="L11" i="27"/>
  <c r="L10" i="27"/>
  <c r="AH9" i="27"/>
  <c r="L9" i="27"/>
  <c r="C4" i="27"/>
  <c r="AD2" i="27"/>
  <c r="C47" i="26"/>
  <c r="L44" i="26"/>
  <c r="L43" i="26"/>
  <c r="L42" i="26"/>
  <c r="L41" i="26"/>
  <c r="AD40" i="26"/>
  <c r="L40" i="26"/>
  <c r="C36" i="26"/>
  <c r="L33" i="26"/>
  <c r="AD32" i="26"/>
  <c r="L32" i="26"/>
  <c r="AD31" i="26"/>
  <c r="L31" i="26"/>
  <c r="L30" i="26"/>
  <c r="L29" i="26"/>
  <c r="L28" i="26"/>
  <c r="L26" i="26"/>
  <c r="AD25" i="26"/>
  <c r="AD24" i="26"/>
  <c r="AD23" i="26"/>
  <c r="L23" i="26"/>
  <c r="L22" i="26"/>
  <c r="L21" i="26"/>
  <c r="AD20" i="26"/>
  <c r="L20" i="26"/>
  <c r="L19" i="26"/>
  <c r="L18" i="26"/>
  <c r="L17" i="26"/>
  <c r="L16" i="26"/>
  <c r="AD15" i="26"/>
  <c r="L15" i="26"/>
  <c r="L14" i="26"/>
  <c r="L13" i="26"/>
  <c r="L11" i="26"/>
  <c r="L10" i="26"/>
  <c r="AH9" i="26"/>
  <c r="L9" i="26"/>
  <c r="C4" i="26"/>
  <c r="AD2" i="26"/>
  <c r="C47" i="25"/>
  <c r="L44" i="25"/>
  <c r="L43" i="25"/>
  <c r="L42" i="25"/>
  <c r="L41" i="25"/>
  <c r="AD40" i="25"/>
  <c r="L40" i="25"/>
  <c r="C36" i="25"/>
  <c r="L33" i="25"/>
  <c r="AD32" i="25"/>
  <c r="L32" i="25"/>
  <c r="AD31" i="25"/>
  <c r="L31" i="25"/>
  <c r="L30" i="25"/>
  <c r="L29" i="25"/>
  <c r="L28" i="25"/>
  <c r="L26" i="25"/>
  <c r="AD25" i="25"/>
  <c r="AD24" i="25"/>
  <c r="AD23" i="25"/>
  <c r="L23" i="25"/>
  <c r="L22" i="25"/>
  <c r="L21" i="25"/>
  <c r="AD20" i="25"/>
  <c r="L20" i="25"/>
  <c r="L19" i="25"/>
  <c r="L18" i="25"/>
  <c r="L17" i="25"/>
  <c r="L16" i="25"/>
  <c r="AD15" i="25"/>
  <c r="L15" i="25"/>
  <c r="L14" i="25"/>
  <c r="L13" i="25"/>
  <c r="L11" i="25"/>
  <c r="L10" i="25"/>
  <c r="AH9" i="25"/>
  <c r="L9" i="25"/>
  <c r="C4" i="25"/>
  <c r="AD2" i="25"/>
  <c r="C47" i="24"/>
  <c r="L44" i="24"/>
  <c r="L43" i="24"/>
  <c r="L42" i="24"/>
  <c r="L41" i="24"/>
  <c r="AD40" i="24"/>
  <c r="L40" i="24"/>
  <c r="C36" i="24"/>
  <c r="L33" i="24"/>
  <c r="AD32" i="24"/>
  <c r="L32" i="24"/>
  <c r="AD31" i="24"/>
  <c r="L31" i="24"/>
  <c r="L30" i="24"/>
  <c r="L29" i="24"/>
  <c r="L28" i="24"/>
  <c r="L26" i="24"/>
  <c r="AD25" i="24"/>
  <c r="AD24" i="24"/>
  <c r="AD23" i="24"/>
  <c r="L23" i="24"/>
  <c r="L22" i="24"/>
  <c r="L21" i="24"/>
  <c r="AD20" i="24"/>
  <c r="L20" i="24"/>
  <c r="L19" i="24"/>
  <c r="L18" i="24"/>
  <c r="L17" i="24"/>
  <c r="L16" i="24"/>
  <c r="AD15" i="24"/>
  <c r="L15" i="24"/>
  <c r="L14" i="24"/>
  <c r="L13" i="24"/>
  <c r="L11" i="24"/>
  <c r="L10" i="24"/>
  <c r="AH9" i="24"/>
  <c r="L9" i="24"/>
  <c r="C4" i="24"/>
  <c r="AD2" i="24"/>
  <c r="C47" i="23"/>
  <c r="L44" i="23"/>
  <c r="L43" i="23"/>
  <c r="L42" i="23"/>
  <c r="L41" i="23"/>
  <c r="AD40" i="23"/>
  <c r="L40" i="23"/>
  <c r="C36" i="23"/>
  <c r="L33" i="23"/>
  <c r="AD32" i="23"/>
  <c r="L32" i="23"/>
  <c r="AD31" i="23"/>
  <c r="L31" i="23"/>
  <c r="L30" i="23"/>
  <c r="L29" i="23"/>
  <c r="L28" i="23"/>
  <c r="L26" i="23"/>
  <c r="AD25" i="23"/>
  <c r="AD24" i="23"/>
  <c r="AD23" i="23"/>
  <c r="L23" i="23"/>
  <c r="L22" i="23"/>
  <c r="L21" i="23"/>
  <c r="AD20" i="23"/>
  <c r="L20" i="23"/>
  <c r="L19" i="23"/>
  <c r="L18" i="23"/>
  <c r="L17" i="23"/>
  <c r="L16" i="23"/>
  <c r="AD15" i="23"/>
  <c r="L15" i="23"/>
  <c r="L14" i="23"/>
  <c r="L13" i="23"/>
  <c r="L11" i="23"/>
  <c r="L10" i="23"/>
  <c r="AH9" i="23"/>
  <c r="L9" i="23"/>
  <c r="C4" i="23"/>
  <c r="AD2" i="23"/>
  <c r="C47" i="22"/>
  <c r="L44" i="22"/>
  <c r="L43" i="22"/>
  <c r="L42" i="22"/>
  <c r="L41" i="22"/>
  <c r="AD40" i="22"/>
  <c r="L40" i="22"/>
  <c r="C36" i="22"/>
  <c r="L33" i="22"/>
  <c r="AD32" i="22"/>
  <c r="L32" i="22"/>
  <c r="AD31" i="22"/>
  <c r="L31" i="22"/>
  <c r="L30" i="22"/>
  <c r="L29" i="22"/>
  <c r="L28" i="22"/>
  <c r="L26" i="22"/>
  <c r="AD25" i="22"/>
  <c r="AD24" i="22"/>
  <c r="AD23" i="22"/>
  <c r="L23" i="22"/>
  <c r="L22" i="22"/>
  <c r="L21" i="22"/>
  <c r="AD20" i="22"/>
  <c r="L20" i="22"/>
  <c r="L19" i="22"/>
  <c r="L18" i="22"/>
  <c r="L17" i="22"/>
  <c r="L16" i="22"/>
  <c r="AD15" i="22"/>
  <c r="L15" i="22"/>
  <c r="L14" i="22"/>
  <c r="L13" i="22"/>
  <c r="L11" i="22"/>
  <c r="L10" i="22"/>
  <c r="AH9" i="22"/>
  <c r="L9" i="22"/>
  <c r="C4" i="22"/>
  <c r="AD2" i="22"/>
  <c r="C47" i="21"/>
  <c r="L44" i="21"/>
  <c r="L43" i="21"/>
  <c r="L42" i="21"/>
  <c r="L41" i="21"/>
  <c r="AD40" i="21"/>
  <c r="L40" i="21"/>
  <c r="C36" i="21"/>
  <c r="L33" i="21"/>
  <c r="AD32" i="21"/>
  <c r="L32" i="21"/>
  <c r="AD31" i="21"/>
  <c r="L31" i="21"/>
  <c r="L30" i="21"/>
  <c r="L29" i="21"/>
  <c r="L28" i="21"/>
  <c r="L26" i="21"/>
  <c r="AD25" i="21"/>
  <c r="AD24" i="21"/>
  <c r="AD23" i="21"/>
  <c r="L23" i="21"/>
  <c r="L22" i="21"/>
  <c r="L21" i="21"/>
  <c r="AD20" i="21"/>
  <c r="L20" i="21"/>
  <c r="L19" i="21"/>
  <c r="L18" i="21"/>
  <c r="L17" i="21"/>
  <c r="L16" i="21"/>
  <c r="AD15" i="21"/>
  <c r="L15" i="21"/>
  <c r="L14" i="21"/>
  <c r="L13" i="21"/>
  <c r="L11" i="21"/>
  <c r="L10" i="21"/>
  <c r="AH9" i="21"/>
  <c r="L9" i="21"/>
  <c r="C4" i="21"/>
  <c r="AD2" i="21"/>
  <c r="C47" i="20"/>
  <c r="L44" i="20"/>
  <c r="L43" i="20"/>
  <c r="L42" i="20"/>
  <c r="L41" i="20"/>
  <c r="AD40" i="20"/>
  <c r="L40" i="20"/>
  <c r="C36" i="20"/>
  <c r="L33" i="20"/>
  <c r="AD32" i="20"/>
  <c r="L32" i="20"/>
  <c r="AD31" i="20"/>
  <c r="L31" i="20"/>
  <c r="L30" i="20"/>
  <c r="L29" i="20"/>
  <c r="L28" i="20"/>
  <c r="L26" i="20"/>
  <c r="AD25" i="20"/>
  <c r="AD24" i="20"/>
  <c r="AD23" i="20"/>
  <c r="L23" i="20"/>
  <c r="L22" i="20"/>
  <c r="L21" i="20"/>
  <c r="AD20" i="20"/>
  <c r="L20" i="20"/>
  <c r="L19" i="20"/>
  <c r="L18" i="20"/>
  <c r="L17" i="20"/>
  <c r="L16" i="20"/>
  <c r="AD15" i="20"/>
  <c r="L15" i="20"/>
  <c r="L14" i="20"/>
  <c r="L13" i="20"/>
  <c r="L11" i="20"/>
  <c r="L10" i="20"/>
  <c r="AH9" i="20"/>
  <c r="L9" i="20"/>
  <c r="C4" i="20"/>
  <c r="AD2" i="20"/>
  <c r="C47" i="19"/>
  <c r="L44" i="19"/>
  <c r="L43" i="19"/>
  <c r="L42" i="19"/>
  <c r="L41" i="19"/>
  <c r="AD40" i="19"/>
  <c r="L40" i="19"/>
  <c r="C36" i="19"/>
  <c r="L33" i="19"/>
  <c r="AD32" i="19"/>
  <c r="L32" i="19"/>
  <c r="AD31" i="19"/>
  <c r="L31" i="19"/>
  <c r="L30" i="19"/>
  <c r="L29" i="19"/>
  <c r="L28" i="19"/>
  <c r="L26" i="19"/>
  <c r="AD25" i="19"/>
  <c r="AD24" i="19"/>
  <c r="AD23" i="19"/>
  <c r="L23" i="19"/>
  <c r="L22" i="19"/>
  <c r="L21" i="19"/>
  <c r="AD20" i="19"/>
  <c r="L20" i="19"/>
  <c r="L19" i="19"/>
  <c r="L18" i="19"/>
  <c r="L17" i="19"/>
  <c r="L16" i="19"/>
  <c r="AD15" i="19"/>
  <c r="L15" i="19"/>
  <c r="L14" i="19"/>
  <c r="L13" i="19"/>
  <c r="L11" i="19"/>
  <c r="L10" i="19"/>
  <c r="AH9" i="19"/>
  <c r="L9" i="19"/>
  <c r="C4" i="19"/>
  <c r="AD2" i="19"/>
  <c r="C47" i="18"/>
  <c r="L44" i="18"/>
  <c r="L43" i="18"/>
  <c r="L42" i="18"/>
  <c r="L41" i="18"/>
  <c r="AD40" i="18"/>
  <c r="L40" i="18"/>
  <c r="C36" i="18"/>
  <c r="L33" i="18"/>
  <c r="AD32" i="18"/>
  <c r="L32" i="18"/>
  <c r="AD31" i="18"/>
  <c r="L31" i="18"/>
  <c r="L30" i="18"/>
  <c r="L29" i="18"/>
  <c r="L28" i="18"/>
  <c r="L26" i="18"/>
  <c r="AD25" i="18"/>
  <c r="AD24" i="18"/>
  <c r="AD23" i="18"/>
  <c r="L23" i="18"/>
  <c r="L22" i="18"/>
  <c r="L21" i="18"/>
  <c r="AD20" i="18"/>
  <c r="L20" i="18"/>
  <c r="L19" i="18"/>
  <c r="L18" i="18"/>
  <c r="L17" i="18"/>
  <c r="L16" i="18"/>
  <c r="AD15" i="18"/>
  <c r="L15" i="18"/>
  <c r="L14" i="18"/>
  <c r="L13" i="18"/>
  <c r="L11" i="18"/>
  <c r="L10" i="18"/>
  <c r="AH9" i="18"/>
  <c r="L9" i="18"/>
  <c r="C4" i="18"/>
  <c r="AD2" i="18"/>
  <c r="C47" i="17"/>
  <c r="L44" i="17"/>
  <c r="L43" i="17"/>
  <c r="L42" i="17"/>
  <c r="L41" i="17"/>
  <c r="AD40" i="17"/>
  <c r="L40" i="17"/>
  <c r="C36" i="17"/>
  <c r="L33" i="17"/>
  <c r="AD32" i="17"/>
  <c r="L32" i="17"/>
  <c r="AD31" i="17"/>
  <c r="L31" i="17"/>
  <c r="L30" i="17"/>
  <c r="L29" i="17"/>
  <c r="L28" i="17"/>
  <c r="L26" i="17"/>
  <c r="AD25" i="17"/>
  <c r="AD24" i="17"/>
  <c r="AD23" i="17"/>
  <c r="L23" i="17"/>
  <c r="L22" i="17"/>
  <c r="L21" i="17"/>
  <c r="AD20" i="17"/>
  <c r="L20" i="17"/>
  <c r="L19" i="17"/>
  <c r="L18" i="17"/>
  <c r="L17" i="17"/>
  <c r="L16" i="17"/>
  <c r="AD15" i="17"/>
  <c r="L15" i="17"/>
  <c r="L14" i="17"/>
  <c r="L13" i="17"/>
  <c r="L11" i="17"/>
  <c r="L10" i="17"/>
  <c r="AH9" i="17"/>
  <c r="L9" i="17"/>
  <c r="C4" i="17"/>
  <c r="AD2" i="17"/>
  <c r="C47" i="16"/>
  <c r="L44" i="16"/>
  <c r="L43" i="16"/>
  <c r="L42" i="16"/>
  <c r="L41" i="16"/>
  <c r="AD40" i="16"/>
  <c r="L40" i="16"/>
  <c r="C36" i="16"/>
  <c r="L33" i="16"/>
  <c r="AD32" i="16"/>
  <c r="L32" i="16"/>
  <c r="AD31" i="16"/>
  <c r="L31" i="16"/>
  <c r="L30" i="16"/>
  <c r="L29" i="16"/>
  <c r="L28" i="16"/>
  <c r="L26" i="16"/>
  <c r="AD25" i="16"/>
  <c r="AD24" i="16"/>
  <c r="AD23" i="16"/>
  <c r="L23" i="16"/>
  <c r="L22" i="16"/>
  <c r="L21" i="16"/>
  <c r="AD20" i="16"/>
  <c r="L20" i="16"/>
  <c r="L19" i="16"/>
  <c r="L18" i="16"/>
  <c r="L17" i="16"/>
  <c r="L16" i="16"/>
  <c r="AD15" i="16"/>
  <c r="L15" i="16"/>
  <c r="L14" i="16"/>
  <c r="L13" i="16"/>
  <c r="L11" i="16"/>
  <c r="L10" i="16"/>
  <c r="AH9" i="16"/>
  <c r="L9" i="16"/>
  <c r="C4" i="16"/>
  <c r="AD2" i="16"/>
  <c r="C47" i="15"/>
  <c r="L44" i="15"/>
  <c r="L43" i="15"/>
  <c r="L42" i="15"/>
  <c r="L41" i="15"/>
  <c r="AD40" i="15"/>
  <c r="L40" i="15"/>
  <c r="C36" i="15"/>
  <c r="L33" i="15"/>
  <c r="AD32" i="15"/>
  <c r="L32" i="15"/>
  <c r="AD31" i="15"/>
  <c r="L31" i="15"/>
  <c r="L30" i="15"/>
  <c r="L29" i="15"/>
  <c r="L28" i="15"/>
  <c r="L26" i="15"/>
  <c r="AD25" i="15"/>
  <c r="AD24" i="15"/>
  <c r="AD23" i="15"/>
  <c r="L23" i="15"/>
  <c r="L22" i="15"/>
  <c r="L21" i="15"/>
  <c r="AD20" i="15"/>
  <c r="L20" i="15"/>
  <c r="L19" i="15"/>
  <c r="L18" i="15"/>
  <c r="L17" i="15"/>
  <c r="L16" i="15"/>
  <c r="AD15" i="15"/>
  <c r="L15" i="15"/>
  <c r="L14" i="15"/>
  <c r="L13" i="15"/>
  <c r="L11" i="15"/>
  <c r="L10" i="15"/>
  <c r="AH9" i="15"/>
  <c r="L9" i="15"/>
  <c r="C4" i="15"/>
  <c r="AD2" i="15"/>
  <c r="C47" i="14"/>
  <c r="L44" i="14"/>
  <c r="L43" i="14"/>
  <c r="L42" i="14"/>
  <c r="L41" i="14"/>
  <c r="AD40" i="14"/>
  <c r="L40" i="14"/>
  <c r="C36" i="14"/>
  <c r="L33" i="14"/>
  <c r="AD32" i="14"/>
  <c r="L32" i="14"/>
  <c r="AD31" i="14"/>
  <c r="L31" i="14"/>
  <c r="L30" i="14"/>
  <c r="L29" i="14"/>
  <c r="L28" i="14"/>
  <c r="L26" i="14"/>
  <c r="AD25" i="14"/>
  <c r="AD24" i="14"/>
  <c r="AD23" i="14"/>
  <c r="L23" i="14"/>
  <c r="L22" i="14"/>
  <c r="L21" i="14"/>
  <c r="AD20" i="14"/>
  <c r="L20" i="14"/>
  <c r="L19" i="14"/>
  <c r="L18" i="14"/>
  <c r="L17" i="14"/>
  <c r="L16" i="14"/>
  <c r="AD15" i="14"/>
  <c r="L15" i="14"/>
  <c r="L14" i="14"/>
  <c r="L13" i="14"/>
  <c r="L11" i="14"/>
  <c r="L10" i="14"/>
  <c r="AH9" i="14"/>
  <c r="L9" i="14"/>
  <c r="C4" i="14"/>
  <c r="AD2" i="14"/>
  <c r="C47" i="13"/>
  <c r="L44" i="13"/>
  <c r="L43" i="13"/>
  <c r="L42" i="13"/>
  <c r="L41" i="13"/>
  <c r="AD40" i="13"/>
  <c r="L40" i="13"/>
  <c r="C36" i="13"/>
  <c r="L33" i="13"/>
  <c r="AD32" i="13"/>
  <c r="L32" i="13"/>
  <c r="AD31" i="13"/>
  <c r="L31" i="13"/>
  <c r="L30" i="13"/>
  <c r="L29" i="13"/>
  <c r="L28" i="13"/>
  <c r="L26" i="13"/>
  <c r="AD25" i="13"/>
  <c r="AD24" i="13"/>
  <c r="AD23" i="13"/>
  <c r="L23" i="13"/>
  <c r="L22" i="13"/>
  <c r="L21" i="13"/>
  <c r="AD20" i="13"/>
  <c r="L20" i="13"/>
  <c r="L19" i="13"/>
  <c r="L18" i="13"/>
  <c r="L17" i="13"/>
  <c r="L16" i="13"/>
  <c r="AD15" i="13"/>
  <c r="L15" i="13"/>
  <c r="L14" i="13"/>
  <c r="L13" i="13"/>
  <c r="L11" i="13"/>
  <c r="L10" i="13"/>
  <c r="AH9" i="13"/>
  <c r="L9" i="13"/>
  <c r="C4" i="13"/>
  <c r="AD2" i="13"/>
  <c r="C47" i="12"/>
  <c r="L44" i="12"/>
  <c r="L43" i="12"/>
  <c r="L42" i="12"/>
  <c r="L41" i="12"/>
  <c r="AD40" i="12"/>
  <c r="L40" i="12"/>
  <c r="C36" i="12"/>
  <c r="L33" i="12"/>
  <c r="AD32" i="12"/>
  <c r="L32" i="12"/>
  <c r="AD31" i="12"/>
  <c r="L31" i="12"/>
  <c r="L30" i="12"/>
  <c r="L29" i="12"/>
  <c r="L28" i="12"/>
  <c r="L26" i="12"/>
  <c r="AD25" i="12"/>
  <c r="AD24" i="12"/>
  <c r="AD23" i="12"/>
  <c r="L23" i="12"/>
  <c r="L22" i="12"/>
  <c r="L21" i="12"/>
  <c r="AD20" i="12"/>
  <c r="L20" i="12"/>
  <c r="L19" i="12"/>
  <c r="L18" i="12"/>
  <c r="L17" i="12"/>
  <c r="L16" i="12"/>
  <c r="AD15" i="12"/>
  <c r="L15" i="12"/>
  <c r="L14" i="12"/>
  <c r="L13" i="12"/>
  <c r="L11" i="12"/>
  <c r="L10" i="12"/>
  <c r="AH9" i="12"/>
  <c r="L9" i="12"/>
  <c r="C4" i="12"/>
  <c r="AD2" i="12"/>
  <c r="C47" i="11"/>
  <c r="L44" i="11"/>
  <c r="L43" i="11"/>
  <c r="L42" i="11"/>
  <c r="L41" i="11"/>
  <c r="AD40" i="11"/>
  <c r="L40" i="11"/>
  <c r="C36" i="11"/>
  <c r="L33" i="11"/>
  <c r="AD32" i="11"/>
  <c r="L32" i="11"/>
  <c r="AD31" i="11"/>
  <c r="L31" i="11"/>
  <c r="L30" i="11"/>
  <c r="L29" i="11"/>
  <c r="L28" i="11"/>
  <c r="L26" i="11"/>
  <c r="AD25" i="11"/>
  <c r="AD24" i="11"/>
  <c r="AD23" i="11"/>
  <c r="L23" i="11"/>
  <c r="L22" i="11"/>
  <c r="L21" i="11"/>
  <c r="AD20" i="11"/>
  <c r="L20" i="11"/>
  <c r="L19" i="11"/>
  <c r="L18" i="11"/>
  <c r="L17" i="11"/>
  <c r="L16" i="11"/>
  <c r="AD15" i="11"/>
  <c r="L15" i="11"/>
  <c r="L14" i="11"/>
  <c r="L13" i="11"/>
  <c r="L11" i="11"/>
  <c r="L10" i="11"/>
  <c r="AH9" i="11"/>
  <c r="L9" i="11"/>
  <c r="C4" i="11"/>
  <c r="AD2" i="11"/>
  <c r="C47" i="10"/>
  <c r="L44" i="10"/>
  <c r="L43" i="10"/>
  <c r="L42" i="10"/>
  <c r="L41" i="10"/>
  <c r="AD40" i="10"/>
  <c r="L40" i="10"/>
  <c r="C36" i="10"/>
  <c r="L33" i="10"/>
  <c r="AD32" i="10"/>
  <c r="L32" i="10"/>
  <c r="AD31" i="10"/>
  <c r="L31" i="10"/>
  <c r="L30" i="10"/>
  <c r="L29" i="10"/>
  <c r="L28" i="10"/>
  <c r="L26" i="10"/>
  <c r="AD25" i="10"/>
  <c r="AD24" i="10"/>
  <c r="AD23" i="10"/>
  <c r="L23" i="10"/>
  <c r="L22" i="10"/>
  <c r="L21" i="10"/>
  <c r="AD20" i="10"/>
  <c r="L20" i="10"/>
  <c r="L19" i="10"/>
  <c r="L18" i="10"/>
  <c r="L17" i="10"/>
  <c r="L16" i="10"/>
  <c r="AD15" i="10"/>
  <c r="L15" i="10"/>
  <c r="L14" i="10"/>
  <c r="L13" i="10"/>
  <c r="L11" i="10"/>
  <c r="L10" i="10"/>
  <c r="AH9" i="10"/>
  <c r="L9" i="10"/>
  <c r="C4" i="10"/>
  <c r="AD2" i="10"/>
  <c r="C47" i="9"/>
  <c r="L44" i="9"/>
  <c r="L43" i="9"/>
  <c r="L42" i="9"/>
  <c r="L41" i="9"/>
  <c r="AD40" i="9"/>
  <c r="L40" i="9"/>
  <c r="C36" i="9"/>
  <c r="L33" i="9"/>
  <c r="AD32" i="9"/>
  <c r="L32" i="9"/>
  <c r="AD31" i="9"/>
  <c r="L31" i="9"/>
  <c r="L30" i="9"/>
  <c r="L29" i="9"/>
  <c r="L28" i="9"/>
  <c r="L26" i="9"/>
  <c r="AD25" i="9"/>
  <c r="AD24" i="9"/>
  <c r="AD23" i="9"/>
  <c r="L23" i="9"/>
  <c r="L22" i="9"/>
  <c r="L21" i="9"/>
  <c r="AD20" i="9"/>
  <c r="L20" i="9"/>
  <c r="L19" i="9"/>
  <c r="L18" i="9"/>
  <c r="L17" i="9"/>
  <c r="L16" i="9"/>
  <c r="AD15" i="9"/>
  <c r="L15" i="9"/>
  <c r="L14" i="9"/>
  <c r="L13" i="9"/>
  <c r="L11" i="9"/>
  <c r="L10" i="9"/>
  <c r="AH9" i="9"/>
  <c r="L9" i="9"/>
  <c r="C4" i="9"/>
  <c r="AD2" i="9"/>
  <c r="C47" i="8"/>
  <c r="L44" i="8"/>
  <c r="L43" i="8"/>
  <c r="L42" i="8"/>
  <c r="L41" i="8"/>
  <c r="AD40" i="8"/>
  <c r="L40" i="8"/>
  <c r="C36" i="8"/>
  <c r="L33" i="8"/>
  <c r="AD32" i="8"/>
  <c r="L32" i="8"/>
  <c r="AD31" i="8"/>
  <c r="L31" i="8"/>
  <c r="L30" i="8"/>
  <c r="L29" i="8"/>
  <c r="L28" i="8"/>
  <c r="L26" i="8"/>
  <c r="AD25" i="8"/>
  <c r="AD24" i="8"/>
  <c r="AD23" i="8"/>
  <c r="L23" i="8"/>
  <c r="L22" i="8"/>
  <c r="L21" i="8"/>
  <c r="AD20" i="8"/>
  <c r="L20" i="8"/>
  <c r="L19" i="8"/>
  <c r="L18" i="8"/>
  <c r="L17" i="8"/>
  <c r="L16" i="8"/>
  <c r="AD15" i="8"/>
  <c r="L15" i="8"/>
  <c r="L14" i="8"/>
  <c r="L13" i="8"/>
  <c r="L11" i="8"/>
  <c r="L10" i="8"/>
  <c r="AH9" i="8"/>
  <c r="L9" i="8"/>
  <c r="C4" i="8"/>
  <c r="AD2" i="8"/>
  <c r="C47" i="7"/>
  <c r="L44" i="7"/>
  <c r="L43" i="7"/>
  <c r="L42" i="7"/>
  <c r="L41" i="7"/>
  <c r="AD40" i="7"/>
  <c r="L40" i="7"/>
  <c r="C36" i="7"/>
  <c r="L33" i="7"/>
  <c r="AD32" i="7"/>
  <c r="L32" i="7"/>
  <c r="AD31" i="7"/>
  <c r="L31" i="7"/>
  <c r="L30" i="7"/>
  <c r="L29" i="7"/>
  <c r="L28" i="7"/>
  <c r="L26" i="7"/>
  <c r="AD25" i="7"/>
  <c r="AD24" i="7"/>
  <c r="AD23" i="7"/>
  <c r="L23" i="7"/>
  <c r="L22" i="7"/>
  <c r="L21" i="7"/>
  <c r="AD20" i="7"/>
  <c r="L20" i="7"/>
  <c r="L19" i="7"/>
  <c r="L18" i="7"/>
  <c r="L17" i="7"/>
  <c r="L16" i="7"/>
  <c r="AD15" i="7"/>
  <c r="L15" i="7"/>
  <c r="L14" i="7"/>
  <c r="L13" i="7"/>
  <c r="L11" i="7"/>
  <c r="L10" i="7"/>
  <c r="AH9" i="7"/>
  <c r="L9" i="7"/>
  <c r="C4" i="7"/>
  <c r="AD2" i="7"/>
  <c r="C47" i="6"/>
  <c r="L44" i="6"/>
  <c r="L43" i="6"/>
  <c r="L42" i="6"/>
  <c r="L41" i="6"/>
  <c r="AD40" i="6"/>
  <c r="L40" i="6"/>
  <c r="C36" i="6"/>
  <c r="L33" i="6"/>
  <c r="AD32" i="6"/>
  <c r="L32" i="6"/>
  <c r="AD31" i="6"/>
  <c r="L31" i="6"/>
  <c r="L30" i="6"/>
  <c r="L29" i="6"/>
  <c r="L28" i="6"/>
  <c r="L26" i="6"/>
  <c r="AD25" i="6"/>
  <c r="AD24" i="6"/>
  <c r="AD23" i="6"/>
  <c r="L23" i="6"/>
  <c r="L22" i="6"/>
  <c r="L21" i="6"/>
  <c r="AD20" i="6"/>
  <c r="L20" i="6"/>
  <c r="L19" i="6"/>
  <c r="L18" i="6"/>
  <c r="L17" i="6"/>
  <c r="L16" i="6"/>
  <c r="AD15" i="6"/>
  <c r="L15" i="6"/>
  <c r="L14" i="6"/>
  <c r="L13" i="6"/>
  <c r="L11" i="6"/>
  <c r="L10" i="6"/>
  <c r="AH9" i="6"/>
  <c r="L9" i="6"/>
  <c r="C4" i="6"/>
  <c r="AD2" i="6"/>
  <c r="AD2" i="5" l="1"/>
  <c r="C47" i="5"/>
  <c r="L44" i="5"/>
  <c r="L43" i="5"/>
  <c r="L42" i="5"/>
  <c r="L41" i="5"/>
  <c r="AD40" i="5"/>
  <c r="L40" i="5"/>
  <c r="L29" i="5"/>
  <c r="L22" i="5"/>
  <c r="C36" i="5"/>
  <c r="L33" i="5"/>
  <c r="AD32" i="5"/>
  <c r="L32" i="5"/>
  <c r="AD31" i="5"/>
  <c r="L31" i="5"/>
  <c r="L30" i="5"/>
  <c r="L28" i="5"/>
  <c r="L26" i="5"/>
  <c r="AD25" i="5"/>
  <c r="AD24" i="5"/>
  <c r="AD23" i="5"/>
  <c r="L23" i="5"/>
  <c r="L21" i="5"/>
  <c r="AD20" i="5"/>
  <c r="L20" i="5"/>
  <c r="L19" i="5"/>
  <c r="L18" i="5"/>
  <c r="L17" i="5"/>
  <c r="L16" i="5"/>
  <c r="AD15" i="5"/>
  <c r="L15" i="5"/>
  <c r="L14" i="5"/>
  <c r="L13" i="5"/>
  <c r="L11" i="5"/>
  <c r="L10" i="5"/>
  <c r="AH9" i="5"/>
  <c r="L9" i="5"/>
  <c r="C4" i="5"/>
  <c r="BA55" i="1" l="1"/>
  <c r="AD14" i="54" s="1"/>
  <c r="BA54" i="1"/>
  <c r="AD14" i="53" s="1"/>
  <c r="BA53" i="1"/>
  <c r="AD14" i="52" s="1"/>
  <c r="BA52" i="1"/>
  <c r="AD14" i="51" s="1"/>
  <c r="BA51" i="1"/>
  <c r="AD14" i="50" s="1"/>
  <c r="BA50" i="1"/>
  <c r="AD14" i="49" s="1"/>
  <c r="BA49" i="1"/>
  <c r="AD14" i="48" s="1"/>
  <c r="BA48" i="1"/>
  <c r="AD14" i="47" s="1"/>
  <c r="BA47" i="1"/>
  <c r="AD14" i="46" s="1"/>
  <c r="BA46" i="1"/>
  <c r="AD14" i="45" s="1"/>
  <c r="BA45" i="1"/>
  <c r="AD14" i="44" s="1"/>
  <c r="BA44" i="1"/>
  <c r="AD14" i="43" s="1"/>
  <c r="BA43" i="1"/>
  <c r="AD14" i="42" s="1"/>
  <c r="BA42" i="1"/>
  <c r="AD14" i="41" s="1"/>
  <c r="BA41" i="1"/>
  <c r="AD14" i="40" s="1"/>
  <c r="BA40" i="1"/>
  <c r="AD14" i="39" s="1"/>
  <c r="BA39" i="1"/>
  <c r="AD14" i="38" s="1"/>
  <c r="BA38" i="1"/>
  <c r="AD14" i="37" s="1"/>
  <c r="BA37" i="1"/>
  <c r="AD14" i="36" s="1"/>
  <c r="BA36" i="1"/>
  <c r="AD14" i="35" s="1"/>
  <c r="BA35" i="1"/>
  <c r="AD14" i="34" s="1"/>
  <c r="BA34" i="1"/>
  <c r="AD14" i="33" s="1"/>
  <c r="BA33" i="1"/>
  <c r="AD14" i="32" s="1"/>
  <c r="BA32" i="1"/>
  <c r="AD14" i="31" s="1"/>
  <c r="BA31" i="1"/>
  <c r="AD14" i="30" s="1"/>
  <c r="BA30" i="1"/>
  <c r="AD14" i="29" s="1"/>
  <c r="BA29" i="1"/>
  <c r="AD14" i="28" s="1"/>
  <c r="BA28" i="1"/>
  <c r="AD14" i="27" s="1"/>
  <c r="BA27" i="1"/>
  <c r="AD14" i="26" s="1"/>
  <c r="BA26" i="1"/>
  <c r="AD14" i="25" s="1"/>
  <c r="BA25" i="1"/>
  <c r="AD14" i="24" s="1"/>
  <c r="BA24" i="1"/>
  <c r="AD14" i="23" s="1"/>
  <c r="BA23" i="1"/>
  <c r="AD14" i="22" s="1"/>
  <c r="BA22" i="1"/>
  <c r="AD14" i="21" s="1"/>
  <c r="BA21" i="1"/>
  <c r="AD14" i="20" s="1"/>
  <c r="BA20" i="1"/>
  <c r="AD14" i="19" s="1"/>
  <c r="BA19" i="1"/>
  <c r="AD14" i="18" s="1"/>
  <c r="BA18" i="1"/>
  <c r="AD14" i="17" s="1"/>
  <c r="BA17" i="1"/>
  <c r="AD14" i="16" s="1"/>
  <c r="BA16" i="1"/>
  <c r="AD14" i="15" s="1"/>
  <c r="BA15" i="1"/>
  <c r="AD14" i="14" s="1"/>
  <c r="BA14" i="1"/>
  <c r="AD14" i="13" s="1"/>
  <c r="BA13" i="1"/>
  <c r="AD14" i="12" s="1"/>
  <c r="BA12" i="1"/>
  <c r="AD14" i="11" s="1"/>
  <c r="BA11" i="1"/>
  <c r="AD14" i="10" s="1"/>
  <c r="BA10" i="1"/>
  <c r="AD14" i="9" s="1"/>
  <c r="BA9" i="1" l="1"/>
  <c r="AD14" i="8" s="1"/>
  <c r="BA8" i="1"/>
  <c r="AD14" i="7" s="1"/>
  <c r="BA7" i="1"/>
  <c r="AD14" i="6" s="1"/>
  <c r="BA6" i="1"/>
  <c r="AD14" i="5" s="1"/>
  <c r="AX7" i="1" l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6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6" i="1"/>
  <c r="AZ7" i="1" l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6" i="1"/>
</calcChain>
</file>

<file path=xl/sharedStrings.xml><?xml version="1.0" encoding="utf-8"?>
<sst xmlns="http://schemas.openxmlformats.org/spreadsheetml/2006/main" count="2415" uniqueCount="108">
  <si>
    <t>託送依頼者情報</t>
    <rPh sb="0" eb="2">
      <t>タクソウ</t>
    </rPh>
    <rPh sb="2" eb="4">
      <t>イライ</t>
    </rPh>
    <rPh sb="4" eb="5">
      <t>シャ</t>
    </rPh>
    <rPh sb="5" eb="7">
      <t>ジョウホウ</t>
    </rPh>
    <phoneticPr fontId="1"/>
  </si>
  <si>
    <t>必須</t>
    <rPh sb="0" eb="2">
      <t>ヒッス</t>
    </rPh>
    <phoneticPr fontId="1"/>
  </si>
  <si>
    <t>任意</t>
    <rPh sb="0" eb="2">
      <t>ニンイ</t>
    </rPh>
    <phoneticPr fontId="1"/>
  </si>
  <si>
    <t>導管事業者情報</t>
    <rPh sb="0" eb="2">
      <t>ドウカン</t>
    </rPh>
    <rPh sb="2" eb="4">
      <t>ジギョウ</t>
    </rPh>
    <rPh sb="4" eb="5">
      <t>シャ</t>
    </rPh>
    <rPh sb="5" eb="7">
      <t>ジョウホウ</t>
    </rPh>
    <phoneticPr fontId="1"/>
  </si>
  <si>
    <t>導管事業者名</t>
    <rPh sb="0" eb="2">
      <t>ドウカン</t>
    </rPh>
    <rPh sb="2" eb="5">
      <t>ジギョウシャ</t>
    </rPh>
    <rPh sb="5" eb="6">
      <t>メイ</t>
    </rPh>
    <phoneticPr fontId="1"/>
  </si>
  <si>
    <t>導管事業者コード</t>
    <rPh sb="0" eb="2">
      <t>ドウカン</t>
    </rPh>
    <rPh sb="2" eb="4">
      <t>ジギョウ</t>
    </rPh>
    <rPh sb="4" eb="5">
      <t>シャ</t>
    </rPh>
    <phoneticPr fontId="1"/>
  </si>
  <si>
    <t>供給地点特定番号</t>
    <rPh sb="0" eb="2">
      <t>キョウキュウ</t>
    </rPh>
    <rPh sb="2" eb="4">
      <t>チテン</t>
    </rPh>
    <rPh sb="4" eb="6">
      <t>トクテイ</t>
    </rPh>
    <rPh sb="6" eb="8">
      <t>バンゴウ</t>
    </rPh>
    <phoneticPr fontId="1"/>
  </si>
  <si>
    <t>供給地点郵便番号</t>
    <rPh sb="0" eb="2">
      <t>キョウキュウ</t>
    </rPh>
    <rPh sb="2" eb="4">
      <t>チテン</t>
    </rPh>
    <rPh sb="4" eb="8">
      <t>ユウビンバンゴウ</t>
    </rPh>
    <phoneticPr fontId="1"/>
  </si>
  <si>
    <t>供給地点住所
（地番まで）</t>
    <rPh sb="0" eb="2">
      <t>キョウキュウ</t>
    </rPh>
    <rPh sb="2" eb="4">
      <t>チテン</t>
    </rPh>
    <rPh sb="4" eb="6">
      <t>ジュウショ</t>
    </rPh>
    <rPh sb="8" eb="10">
      <t>チバン</t>
    </rPh>
    <phoneticPr fontId="1"/>
  </si>
  <si>
    <t>申込情報</t>
    <rPh sb="0" eb="2">
      <t>モウシコミ</t>
    </rPh>
    <rPh sb="2" eb="4">
      <t>ジョウホウ</t>
    </rPh>
    <phoneticPr fontId="1"/>
  </si>
  <si>
    <t>転売先事業者名</t>
    <rPh sb="0" eb="2">
      <t>テンバイ</t>
    </rPh>
    <rPh sb="2" eb="3">
      <t>サキ</t>
    </rPh>
    <rPh sb="3" eb="6">
      <t>ジギョウシャ</t>
    </rPh>
    <rPh sb="6" eb="7">
      <t>メイ</t>
    </rPh>
    <phoneticPr fontId="1"/>
  </si>
  <si>
    <t>最終供給事業者名</t>
    <rPh sb="0" eb="2">
      <t>サイシュウ</t>
    </rPh>
    <rPh sb="2" eb="4">
      <t>キョウキュウ</t>
    </rPh>
    <rPh sb="4" eb="6">
      <t>ジギョウ</t>
    </rPh>
    <rPh sb="6" eb="7">
      <t>シャ</t>
    </rPh>
    <rPh sb="7" eb="8">
      <t>メイ</t>
    </rPh>
    <phoneticPr fontId="1"/>
  </si>
  <si>
    <t>3部料金の申込のみ</t>
    <rPh sb="1" eb="2">
      <t>ブ</t>
    </rPh>
    <rPh sb="2" eb="4">
      <t>リョウキン</t>
    </rPh>
    <rPh sb="5" eb="7">
      <t>モウシコミ</t>
    </rPh>
    <phoneticPr fontId="1"/>
  </si>
  <si>
    <t>契約最大払出ガス量</t>
    <rPh sb="0" eb="2">
      <t>ケイヤク</t>
    </rPh>
    <rPh sb="2" eb="4">
      <t>サイダイ</t>
    </rPh>
    <rPh sb="4" eb="6">
      <t>ハライダシ</t>
    </rPh>
    <rPh sb="8" eb="9">
      <t>リョウ</t>
    </rPh>
    <phoneticPr fontId="1"/>
  </si>
  <si>
    <t>契約年間託送供給ガス量</t>
    <rPh sb="0" eb="2">
      <t>ケイヤク</t>
    </rPh>
    <rPh sb="2" eb="4">
      <t>ネンカン</t>
    </rPh>
    <rPh sb="4" eb="6">
      <t>タクソウ</t>
    </rPh>
    <rPh sb="6" eb="8">
      <t>キョウキュウ</t>
    </rPh>
    <rPh sb="10" eb="11">
      <t>リョウ</t>
    </rPh>
    <phoneticPr fontId="1"/>
  </si>
  <si>
    <t>その他特記事項</t>
    <rPh sb="2" eb="3">
      <t>ホカ</t>
    </rPh>
    <rPh sb="3" eb="5">
      <t>トッキ</t>
    </rPh>
    <rPh sb="5" eb="7">
      <t>ジコウ</t>
    </rPh>
    <phoneticPr fontId="1"/>
  </si>
  <si>
    <t>払出エリア</t>
    <rPh sb="0" eb="2">
      <t>ハライダシ</t>
    </rPh>
    <phoneticPr fontId="1"/>
  </si>
  <si>
    <t>申込者記入欄</t>
    <rPh sb="0" eb="2">
      <t>モウシコミ</t>
    </rPh>
    <rPh sb="2" eb="3">
      <t>シャ</t>
    </rPh>
    <rPh sb="3" eb="5">
      <t>キニュウ</t>
    </rPh>
    <rPh sb="5" eb="6">
      <t>ラン</t>
    </rPh>
    <phoneticPr fontId="1"/>
  </si>
  <si>
    <t>申込回答者記入欄</t>
    <rPh sb="0" eb="2">
      <t>モウシコミ</t>
    </rPh>
    <rPh sb="2" eb="4">
      <t>カイトウ</t>
    </rPh>
    <rPh sb="4" eb="5">
      <t>シャ</t>
    </rPh>
    <rPh sb="5" eb="7">
      <t>キニュウ</t>
    </rPh>
    <rPh sb="7" eb="8">
      <t>ラン</t>
    </rPh>
    <phoneticPr fontId="1"/>
  </si>
  <si>
    <t>回答情報</t>
    <rPh sb="0" eb="2">
      <t>カイトウ</t>
    </rPh>
    <rPh sb="2" eb="4">
      <t>ジョウホウ</t>
    </rPh>
    <phoneticPr fontId="1"/>
  </si>
  <si>
    <t>No.</t>
    <phoneticPr fontId="1"/>
  </si>
  <si>
    <t>申込区分</t>
    <rPh sb="0" eb="2">
      <t>モウシコミ</t>
    </rPh>
    <rPh sb="2" eb="4">
      <t>クブン</t>
    </rPh>
    <phoneticPr fontId="1"/>
  </si>
  <si>
    <t>託送供給契約終了年月日</t>
    <rPh sb="0" eb="2">
      <t>タクソウ</t>
    </rPh>
    <rPh sb="2" eb="4">
      <t>キョウキュウ</t>
    </rPh>
    <rPh sb="4" eb="6">
      <t>ケイヤク</t>
    </rPh>
    <rPh sb="6" eb="8">
      <t>シュウリョウ</t>
    </rPh>
    <rPh sb="8" eb="11">
      <t>ネンガッピ</t>
    </rPh>
    <phoneticPr fontId="1"/>
  </si>
  <si>
    <t>払出エリア</t>
    <rPh sb="0" eb="2">
      <t>ハライダ</t>
    </rPh>
    <phoneticPr fontId="4"/>
  </si>
  <si>
    <t>転売先事業者名</t>
    <rPh sb="0" eb="2">
      <t>テンバイ</t>
    </rPh>
    <rPh sb="2" eb="3">
      <t>サキ</t>
    </rPh>
    <rPh sb="3" eb="6">
      <t>ジギョウシャ</t>
    </rPh>
    <rPh sb="6" eb="7">
      <t>メイ</t>
    </rPh>
    <phoneticPr fontId="4"/>
  </si>
  <si>
    <t>最終供給事業者名</t>
    <rPh sb="0" eb="2">
      <t>サイシュウ</t>
    </rPh>
    <rPh sb="2" eb="4">
      <t>キョウキュウ</t>
    </rPh>
    <rPh sb="4" eb="7">
      <t>ジギョウシャ</t>
    </rPh>
    <rPh sb="7" eb="8">
      <t>メイ</t>
    </rPh>
    <phoneticPr fontId="4"/>
  </si>
  <si>
    <t>【その他記載事項】</t>
    <rPh sb="3" eb="4">
      <t>タ</t>
    </rPh>
    <rPh sb="4" eb="6">
      <t>キサイ</t>
    </rPh>
    <rPh sb="6" eb="8">
      <t>ジコウ</t>
    </rPh>
    <phoneticPr fontId="4"/>
  </si>
  <si>
    <t>申込日</t>
    <rPh sb="0" eb="2">
      <t>モウシコミ</t>
    </rPh>
    <rPh sb="2" eb="3">
      <t>ビ</t>
    </rPh>
    <phoneticPr fontId="4"/>
  </si>
  <si>
    <t>小売事業者コード</t>
    <rPh sb="0" eb="2">
      <t>コウ</t>
    </rPh>
    <rPh sb="2" eb="5">
      <t>ジギョウシャ</t>
    </rPh>
    <phoneticPr fontId="4"/>
  </si>
  <si>
    <t>御中</t>
    <rPh sb="0" eb="2">
      <t>オンチュウ</t>
    </rPh>
    <phoneticPr fontId="1"/>
  </si>
  <si>
    <t>連絡先</t>
    <rPh sb="0" eb="3">
      <t>レンラクサキ</t>
    </rPh>
    <phoneticPr fontId="1"/>
  </si>
  <si>
    <t>需要家電話番号</t>
    <rPh sb="0" eb="2">
      <t>ジュヨウ</t>
    </rPh>
    <rPh sb="2" eb="3">
      <t>カ</t>
    </rPh>
    <rPh sb="3" eb="5">
      <t>デンワ</t>
    </rPh>
    <rPh sb="5" eb="7">
      <t>バンゴウ</t>
    </rPh>
    <phoneticPr fontId="1"/>
  </si>
  <si>
    <t>建物名・号室・店名・屋号等</t>
    <rPh sb="0" eb="2">
      <t>タテモノ</t>
    </rPh>
    <rPh sb="2" eb="3">
      <t>メイ</t>
    </rPh>
    <rPh sb="4" eb="6">
      <t>ゴウシツ</t>
    </rPh>
    <rPh sb="7" eb="9">
      <t>テンメイ</t>
    </rPh>
    <rPh sb="10" eb="12">
      <t>ヤゴウ</t>
    </rPh>
    <rPh sb="12" eb="13">
      <t>トウ</t>
    </rPh>
    <phoneticPr fontId="1"/>
  </si>
  <si>
    <t>託送供給契約終了日区分</t>
    <rPh sb="0" eb="2">
      <t>タクソウ</t>
    </rPh>
    <rPh sb="2" eb="4">
      <t>キョウキュウ</t>
    </rPh>
    <rPh sb="4" eb="6">
      <t>ケイヤク</t>
    </rPh>
    <rPh sb="6" eb="9">
      <t>シュウリョウビ</t>
    </rPh>
    <rPh sb="9" eb="11">
      <t>クブン</t>
    </rPh>
    <phoneticPr fontId="4"/>
  </si>
  <si>
    <t>契約最大払出ガス量</t>
    <rPh sb="0" eb="2">
      <t>ケイヤク</t>
    </rPh>
    <rPh sb="2" eb="4">
      <t>サイダイ</t>
    </rPh>
    <rPh sb="4" eb="6">
      <t>ハライダ</t>
    </rPh>
    <rPh sb="8" eb="9">
      <t>リョウ</t>
    </rPh>
    <phoneticPr fontId="4"/>
  </si>
  <si>
    <t>負荷計測器工事有無</t>
    <rPh sb="0" eb="2">
      <t>フカ</t>
    </rPh>
    <rPh sb="2" eb="5">
      <t>ケイソクキ</t>
    </rPh>
    <rPh sb="5" eb="7">
      <t>コウジ</t>
    </rPh>
    <rPh sb="7" eb="9">
      <t>ウム</t>
    </rPh>
    <phoneticPr fontId="1"/>
  </si>
  <si>
    <t>ガスメーター能力</t>
    <rPh sb="6" eb="8">
      <t>ノウリョク</t>
    </rPh>
    <phoneticPr fontId="1"/>
  </si>
  <si>
    <t>供給管圧力</t>
    <rPh sb="0" eb="2">
      <t>キョウキュウ</t>
    </rPh>
    <rPh sb="2" eb="3">
      <t>カン</t>
    </rPh>
    <rPh sb="3" eb="5">
      <t>アツリョク</t>
    </rPh>
    <phoneticPr fontId="1"/>
  </si>
  <si>
    <t>申込日</t>
    <rPh sb="0" eb="2">
      <t>モウシコミ</t>
    </rPh>
    <rPh sb="2" eb="3">
      <t>ビ</t>
    </rPh>
    <phoneticPr fontId="1"/>
  </si>
  <si>
    <t>申込担当者名</t>
    <rPh sb="0" eb="2">
      <t>モウシコミ</t>
    </rPh>
    <rPh sb="2" eb="5">
      <t>タントウシャ</t>
    </rPh>
    <rPh sb="5" eb="6">
      <t>メイ</t>
    </rPh>
    <phoneticPr fontId="1"/>
  </si>
  <si>
    <t>申込担当者電話番号</t>
    <rPh sb="0" eb="2">
      <t>モウシコミ</t>
    </rPh>
    <rPh sb="2" eb="5">
      <t>タントウシャ</t>
    </rPh>
    <rPh sb="5" eb="7">
      <t>デンワ</t>
    </rPh>
    <rPh sb="7" eb="9">
      <t>バンゴウ</t>
    </rPh>
    <phoneticPr fontId="1"/>
  </si>
  <si>
    <t>需要家名（漢字）</t>
    <rPh sb="0" eb="3">
      <t>ジュヨウカ</t>
    </rPh>
    <rPh sb="3" eb="4">
      <t>メイ</t>
    </rPh>
    <rPh sb="5" eb="7">
      <t>カンジ</t>
    </rPh>
    <phoneticPr fontId="1"/>
  </si>
  <si>
    <t>需要家名（カナ）</t>
    <rPh sb="0" eb="3">
      <t>ジュヨウカ</t>
    </rPh>
    <rPh sb="3" eb="4">
      <t>メイ</t>
    </rPh>
    <phoneticPr fontId="1"/>
  </si>
  <si>
    <t>条件付き必須</t>
    <rPh sb="0" eb="3">
      <t>ジョウケンツ</t>
    </rPh>
    <rPh sb="4" eb="6">
      <t>ヒッス</t>
    </rPh>
    <phoneticPr fontId="1"/>
  </si>
  <si>
    <t>その他</t>
    <rPh sb="2" eb="3">
      <t>タ</t>
    </rPh>
    <phoneticPr fontId="1"/>
  </si>
  <si>
    <t>転売有無</t>
    <rPh sb="0" eb="2">
      <t>テンバイ</t>
    </rPh>
    <rPh sb="2" eb="4">
      <t>ウム</t>
    </rPh>
    <phoneticPr fontId="1"/>
  </si>
  <si>
    <t>必須</t>
    <rPh sb="0" eb="2">
      <t>ヒッス</t>
    </rPh>
    <phoneticPr fontId="1"/>
  </si>
  <si>
    <t>小売申込番号</t>
    <rPh sb="0" eb="2">
      <t>コウリ</t>
    </rPh>
    <rPh sb="2" eb="4">
      <t>モウシコミ</t>
    </rPh>
    <rPh sb="4" eb="6">
      <t>バンゴウ</t>
    </rPh>
    <phoneticPr fontId="1"/>
  </si>
  <si>
    <t>添付ファイル有無</t>
    <rPh sb="0" eb="2">
      <t>テンプ</t>
    </rPh>
    <rPh sb="6" eb="8">
      <t>ウム</t>
    </rPh>
    <phoneticPr fontId="1"/>
  </si>
  <si>
    <t>任意</t>
    <rPh sb="0" eb="2">
      <t>ニンイ</t>
    </rPh>
    <phoneticPr fontId="1"/>
  </si>
  <si>
    <t>託送供給契約終了日区分</t>
    <rPh sb="0" eb="2">
      <t>タクソウ</t>
    </rPh>
    <rPh sb="2" eb="4">
      <t>キョウキュウ</t>
    </rPh>
    <rPh sb="4" eb="6">
      <t>ケイヤク</t>
    </rPh>
    <rPh sb="6" eb="8">
      <t>シュウリョウ</t>
    </rPh>
    <rPh sb="9" eb="11">
      <t>クブン</t>
    </rPh>
    <phoneticPr fontId="1"/>
  </si>
  <si>
    <t>負荷計測器工事有無</t>
    <rPh sb="0" eb="2">
      <t>フカ</t>
    </rPh>
    <rPh sb="2" eb="5">
      <t>ケイソクキ</t>
    </rPh>
    <rPh sb="5" eb="7">
      <t>コウジ</t>
    </rPh>
    <rPh sb="7" eb="9">
      <t>ウム</t>
    </rPh>
    <phoneticPr fontId="1"/>
  </si>
  <si>
    <t>供給管圧力</t>
    <rPh sb="0" eb="2">
      <t>キョウキュウ</t>
    </rPh>
    <rPh sb="2" eb="3">
      <t>カン</t>
    </rPh>
    <rPh sb="3" eb="5">
      <t>アツリョク</t>
    </rPh>
    <phoneticPr fontId="1"/>
  </si>
  <si>
    <t>申込受付日</t>
    <rPh sb="0" eb="2">
      <t>モウシコミ</t>
    </rPh>
    <rPh sb="2" eb="4">
      <t>ウケツケ</t>
    </rPh>
    <rPh sb="4" eb="5">
      <t>ビ</t>
    </rPh>
    <phoneticPr fontId="1"/>
  </si>
  <si>
    <t>個別契約受付番号/託送供給契約番号</t>
    <rPh sb="0" eb="2">
      <t>コベツ</t>
    </rPh>
    <rPh sb="2" eb="4">
      <t>ケイヤク</t>
    </rPh>
    <rPh sb="4" eb="6">
      <t>ウケツケ</t>
    </rPh>
    <rPh sb="6" eb="8">
      <t>バンゴウ</t>
    </rPh>
    <rPh sb="9" eb="11">
      <t>タクソウ</t>
    </rPh>
    <rPh sb="11" eb="13">
      <t>キョウキュウ</t>
    </rPh>
    <rPh sb="13" eb="15">
      <t>ケイヤク</t>
    </rPh>
    <rPh sb="15" eb="17">
      <t>バンゴウ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</si>
  <si>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</si>
  <si>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その他（コード値）</t>
    <rPh sb="2" eb="3">
      <t>タ</t>
    </rPh>
    <rPh sb="7" eb="8">
      <t>チ</t>
    </rPh>
    <phoneticPr fontId="1"/>
  </si>
  <si>
    <t>コード値</t>
    <rPh sb="3" eb="4">
      <t>チ</t>
    </rPh>
    <phoneticPr fontId="1"/>
  </si>
  <si>
    <t>建物名・号室・店名・屋号等</t>
    <rPh sb="0" eb="2">
      <t>タテモノ</t>
    </rPh>
    <rPh sb="2" eb="3">
      <t>メイ</t>
    </rPh>
    <rPh sb="4" eb="5">
      <t>ゴウ</t>
    </rPh>
    <rPh sb="5" eb="6">
      <t>シツ</t>
    </rPh>
    <rPh sb="7" eb="9">
      <t>テンメイ</t>
    </rPh>
    <rPh sb="10" eb="12">
      <t>ヤゴウ</t>
    </rPh>
    <rPh sb="12" eb="13">
      <t>ナド</t>
    </rPh>
    <phoneticPr fontId="1"/>
  </si>
  <si>
    <t>受入地点</t>
    <rPh sb="0" eb="2">
      <t>ウケイレ</t>
    </rPh>
    <rPh sb="2" eb="4">
      <t>チテン</t>
    </rPh>
    <phoneticPr fontId="1"/>
  </si>
  <si>
    <t>託送供給契約約款区分</t>
    <rPh sb="0" eb="2">
      <t>タクソウ</t>
    </rPh>
    <rPh sb="2" eb="4">
      <t>キョウキュウ</t>
    </rPh>
    <rPh sb="4" eb="6">
      <t>ケイヤク</t>
    </rPh>
    <rPh sb="6" eb="8">
      <t>ヤッカン</t>
    </rPh>
    <rPh sb="7" eb="8">
      <t>ケイヤク</t>
    </rPh>
    <rPh sb="8" eb="10">
      <t>クブン</t>
    </rPh>
    <phoneticPr fontId="1"/>
  </si>
  <si>
    <t>３部料金終了理由</t>
    <phoneticPr fontId="1"/>
  </si>
  <si>
    <t>託送供給開始希望年月日</t>
    <rPh sb="0" eb="2">
      <t>タクソウ</t>
    </rPh>
    <rPh sb="2" eb="4">
      <t>キョウキュウ</t>
    </rPh>
    <rPh sb="4" eb="6">
      <t>カイシ</t>
    </rPh>
    <rPh sb="6" eb="8">
      <t>キボウ</t>
    </rPh>
    <rPh sb="8" eb="11">
      <t>ネンガッピ</t>
    </rPh>
    <phoneticPr fontId="1"/>
  </si>
  <si>
    <t>No.</t>
    <phoneticPr fontId="1"/>
  </si>
  <si>
    <t>※：必須入力項目</t>
    <rPh sb="2" eb="4">
      <t>ヒッス</t>
    </rPh>
    <rPh sb="4" eb="6">
      <t>ニュウリョク</t>
    </rPh>
    <rPh sb="6" eb="8">
      <t>コウモク</t>
    </rPh>
    <phoneticPr fontId="1"/>
  </si>
  <si>
    <t>有の場合</t>
    <rPh sb="0" eb="1">
      <t>アリ</t>
    </rPh>
    <rPh sb="2" eb="4">
      <t>バアイ</t>
    </rPh>
    <phoneticPr fontId="1"/>
  </si>
  <si>
    <t>「３部料金」で申込の場合</t>
    <rPh sb="2" eb="3">
      <t>ブ</t>
    </rPh>
    <rPh sb="3" eb="5">
      <t>リョウキン</t>
    </rPh>
    <rPh sb="7" eb="9">
      <t>モウシコミ</t>
    </rPh>
    <rPh sb="10" eb="12">
      <t>バアイ</t>
    </rPh>
    <phoneticPr fontId="4"/>
  </si>
  <si>
    <t>３部料金終了理由</t>
    <phoneticPr fontId="1"/>
  </si>
  <si>
    <t>【以下、導管事業者記載欄】</t>
    <rPh sb="1" eb="3">
      <t>イカ</t>
    </rPh>
    <rPh sb="4" eb="6">
      <t>ドウカン</t>
    </rPh>
    <rPh sb="6" eb="9">
      <t>ジギョウシャ</t>
    </rPh>
    <rPh sb="9" eb="11">
      <t>キサイ</t>
    </rPh>
    <rPh sb="11" eb="12">
      <t>ラン</t>
    </rPh>
    <phoneticPr fontId="1"/>
  </si>
  <si>
    <t>不備/不一致の場合：受付結果詳細</t>
    <rPh sb="0" eb="2">
      <t>フビ</t>
    </rPh>
    <rPh sb="3" eb="6">
      <t>フイッチ</t>
    </rPh>
    <rPh sb="7" eb="9">
      <t>バアイ</t>
    </rPh>
    <rPh sb="10" eb="12">
      <t>ウケツケ</t>
    </rPh>
    <rPh sb="12" eb="14">
      <t>ケッカ</t>
    </rPh>
    <rPh sb="14" eb="16">
      <t>ショウサイ</t>
    </rPh>
    <phoneticPr fontId="1"/>
  </si>
  <si>
    <t>受付担当者電話番号</t>
    <rPh sb="0" eb="2">
      <t>ウケツケ</t>
    </rPh>
    <rPh sb="2" eb="5">
      <t>タントウシャ</t>
    </rPh>
    <rPh sb="5" eb="7">
      <t>デンワ</t>
    </rPh>
    <rPh sb="7" eb="9">
      <t>バンゴウ</t>
    </rPh>
    <phoneticPr fontId="1"/>
  </si>
  <si>
    <t>受付担当者名</t>
    <rPh sb="0" eb="2">
      <t>ウケツケ</t>
    </rPh>
    <rPh sb="2" eb="5">
      <t>タントウシャ</t>
    </rPh>
    <rPh sb="5" eb="6">
      <t>メイ</t>
    </rPh>
    <phoneticPr fontId="1"/>
  </si>
  <si>
    <t>受付結果詳細</t>
    <rPh sb="0" eb="2">
      <t>ウケツケ</t>
    </rPh>
    <rPh sb="2" eb="4">
      <t>ケッカ</t>
    </rPh>
    <rPh sb="4" eb="6">
      <t>ショウサイ</t>
    </rPh>
    <phoneticPr fontId="1"/>
  </si>
  <si>
    <t>条件付き必須</t>
    <rPh sb="0" eb="2">
      <t>ジョウケン</t>
    </rPh>
    <rPh sb="2" eb="3">
      <t>ツ</t>
    </rPh>
    <rPh sb="4" eb="6">
      <t>ヒッス</t>
    </rPh>
    <phoneticPr fontId="1"/>
  </si>
  <si>
    <t>申込担当者電話番号</t>
    <rPh sb="0" eb="2">
      <t>モウシコミ</t>
    </rPh>
    <rPh sb="2" eb="5">
      <t>タントウシャ</t>
    </rPh>
    <rPh sb="5" eb="7">
      <t>デンワ</t>
    </rPh>
    <rPh sb="7" eb="9">
      <t>バンゴウ</t>
    </rPh>
    <phoneticPr fontId="4"/>
  </si>
  <si>
    <t>供給地点特定番号（17桁）</t>
    <rPh sb="0" eb="2">
      <t>キョウキュウ</t>
    </rPh>
    <rPh sb="2" eb="4">
      <t>チテン</t>
    </rPh>
    <rPh sb="4" eb="6">
      <t>トクテイ</t>
    </rPh>
    <rPh sb="6" eb="8">
      <t>バンゴウ</t>
    </rPh>
    <rPh sb="11" eb="12">
      <t>ケタ</t>
    </rPh>
    <phoneticPr fontId="1"/>
  </si>
  <si>
    <t>自動反映</t>
    <rPh sb="0" eb="2">
      <t>ジドウ</t>
    </rPh>
    <rPh sb="2" eb="4">
      <t>ハンエイ</t>
    </rPh>
    <phoneticPr fontId="1"/>
  </si>
  <si>
    <t>託送供給依頼者名</t>
    <rPh sb="0" eb="2">
      <t>タクソウ</t>
    </rPh>
    <rPh sb="2" eb="4">
      <t>キョウキュウ</t>
    </rPh>
    <rPh sb="4" eb="7">
      <t>イライシャ</t>
    </rPh>
    <rPh sb="6" eb="7">
      <t>シャ</t>
    </rPh>
    <rPh sb="7" eb="8">
      <t>メイ</t>
    </rPh>
    <phoneticPr fontId="1"/>
  </si>
  <si>
    <t>託送供給依頼者の小売事業者コード</t>
    <rPh sb="0" eb="2">
      <t>タクソウ</t>
    </rPh>
    <rPh sb="2" eb="4">
      <t>キョウキュウ</t>
    </rPh>
    <rPh sb="4" eb="7">
      <t>イライシャ</t>
    </rPh>
    <rPh sb="8" eb="10">
      <t>コウリ</t>
    </rPh>
    <rPh sb="10" eb="13">
      <t>ジギョウシャ</t>
    </rPh>
    <phoneticPr fontId="1"/>
  </si>
  <si>
    <t>申込区分
（登録＝１、取消＝２、訂正＝３）</t>
    <rPh sb="0" eb="2">
      <t>モウシコミ</t>
    </rPh>
    <rPh sb="2" eb="4">
      <t>クブン</t>
    </rPh>
    <rPh sb="6" eb="8">
      <t>トウロク</t>
    </rPh>
    <rPh sb="11" eb="13">
      <t>トリケシ</t>
    </rPh>
    <rPh sb="16" eb="18">
      <t>テイセイ</t>
    </rPh>
    <phoneticPr fontId="1"/>
  </si>
  <si>
    <t>託送供給約款区分</t>
    <rPh sb="0" eb="2">
      <t>タクソウ</t>
    </rPh>
    <rPh sb="2" eb="4">
      <t>キョウキュウ</t>
    </rPh>
    <rPh sb="4" eb="6">
      <t>ヤッカン</t>
    </rPh>
    <rPh sb="5" eb="6">
      <t>ケイヤク</t>
    </rPh>
    <rPh sb="6" eb="8">
      <t>クブン</t>
    </rPh>
    <phoneticPr fontId="1"/>
  </si>
  <si>
    <t>転売有無
（有＝１、無＝０）</t>
    <rPh sb="0" eb="2">
      <t>テンバイ</t>
    </rPh>
    <rPh sb="2" eb="4">
      <t>ウム</t>
    </rPh>
    <rPh sb="6" eb="7">
      <t>ア</t>
    </rPh>
    <rPh sb="10" eb="11">
      <t>ナシ</t>
    </rPh>
    <phoneticPr fontId="1"/>
  </si>
  <si>
    <t>転売先事業者</t>
    <rPh sb="0" eb="2">
      <t>テンバイ</t>
    </rPh>
    <rPh sb="2" eb="3">
      <t>サキ</t>
    </rPh>
    <rPh sb="3" eb="6">
      <t>ジギョウシャ</t>
    </rPh>
    <phoneticPr fontId="1"/>
  </si>
  <si>
    <t>最終供給事業者</t>
    <rPh sb="0" eb="2">
      <t>サイシュウ</t>
    </rPh>
    <rPh sb="2" eb="4">
      <t>キョウキュウ</t>
    </rPh>
    <rPh sb="4" eb="6">
      <t>ジギョウ</t>
    </rPh>
    <rPh sb="6" eb="7">
      <t>シャ</t>
    </rPh>
    <phoneticPr fontId="1"/>
  </si>
  <si>
    <t>託送供給契約終了日区分（定例検針日＝１、その他＝０）</t>
    <rPh sb="0" eb="2">
      <t>タクソウ</t>
    </rPh>
    <rPh sb="2" eb="4">
      <t>キョウキュウ</t>
    </rPh>
    <rPh sb="4" eb="6">
      <t>ケイヤク</t>
    </rPh>
    <rPh sb="6" eb="8">
      <t>シュウリョウ</t>
    </rPh>
    <rPh sb="9" eb="11">
      <t>クブン</t>
    </rPh>
    <phoneticPr fontId="1"/>
  </si>
  <si>
    <t>負荷計測器工事有無
（有＝１、無=０）</t>
    <rPh sb="0" eb="2">
      <t>フカ</t>
    </rPh>
    <rPh sb="2" eb="5">
      <t>ケイソクキ</t>
    </rPh>
    <rPh sb="5" eb="7">
      <t>コウジ</t>
    </rPh>
    <rPh sb="7" eb="9">
      <t>ウム</t>
    </rPh>
    <rPh sb="11" eb="12">
      <t>ア</t>
    </rPh>
    <rPh sb="15" eb="16">
      <t>ナシ</t>
    </rPh>
    <phoneticPr fontId="1"/>
  </si>
  <si>
    <t>受付結果区分（受付完了＝１、情報不一致＝２、情報不備＝３）</t>
    <rPh sb="0" eb="2">
      <t>ウケツケ</t>
    </rPh>
    <rPh sb="2" eb="4">
      <t>ケッカ</t>
    </rPh>
    <rPh sb="4" eb="6">
      <t>クブン</t>
    </rPh>
    <rPh sb="7" eb="9">
      <t>ウケツケ</t>
    </rPh>
    <rPh sb="9" eb="11">
      <t>カンリョウ</t>
    </rPh>
    <rPh sb="14" eb="16">
      <t>ジョウホウ</t>
    </rPh>
    <rPh sb="16" eb="19">
      <t>フイッチ</t>
    </rPh>
    <rPh sb="22" eb="24">
      <t>ジョウホウ</t>
    </rPh>
    <rPh sb="24" eb="26">
      <t>フビ</t>
    </rPh>
    <phoneticPr fontId="1"/>
  </si>
  <si>
    <t>⑫託送開始申込/⑬託送開始申込回答</t>
    <rPh sb="1" eb="3">
      <t>タクソウ</t>
    </rPh>
    <rPh sb="3" eb="5">
      <t>カイシ</t>
    </rPh>
    <rPh sb="5" eb="7">
      <t>モウシコミ</t>
    </rPh>
    <rPh sb="9" eb="11">
      <t>タクソウ</t>
    </rPh>
    <rPh sb="11" eb="13">
      <t>カイシ</t>
    </rPh>
    <rPh sb="13" eb="15">
      <t>モウシコミ</t>
    </rPh>
    <rPh sb="15" eb="17">
      <t>カイトウ</t>
    </rPh>
    <phoneticPr fontId="1"/>
  </si>
  <si>
    <t>⑫託送開始申込/⑬託送開始申込回答</t>
    <rPh sb="1" eb="3">
      <t>タクソウ</t>
    </rPh>
    <rPh sb="3" eb="5">
      <t>カイシ</t>
    </rPh>
    <rPh sb="5" eb="7">
      <t>モウシコミ</t>
    </rPh>
    <rPh sb="9" eb="11">
      <t>タクソウ</t>
    </rPh>
    <rPh sb="11" eb="13">
      <t>カイシ</t>
    </rPh>
    <rPh sb="13" eb="15">
      <t>モウシコミ</t>
    </rPh>
    <rPh sb="15" eb="17">
      <t>カイトウ</t>
    </rPh>
    <phoneticPr fontId="4"/>
  </si>
  <si>
    <r>
      <t>託送供給依頼者名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タクソウ</t>
    </rPh>
    <rPh sb="2" eb="4">
      <t>キョウキュウ</t>
    </rPh>
    <rPh sb="4" eb="7">
      <t>イライシャ</t>
    </rPh>
    <rPh sb="7" eb="8">
      <t>メイ</t>
    </rPh>
    <phoneticPr fontId="4"/>
  </si>
  <si>
    <r>
      <t>申込担当者名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モウシコミ</t>
    </rPh>
    <rPh sb="2" eb="4">
      <t>タントウ</t>
    </rPh>
    <rPh sb="4" eb="5">
      <t>シャ</t>
    </rPh>
    <rPh sb="5" eb="6">
      <t>メイ</t>
    </rPh>
    <phoneticPr fontId="4"/>
  </si>
  <si>
    <r>
      <t>申込区分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モウシコミ</t>
    </rPh>
    <rPh sb="2" eb="4">
      <t>クブン</t>
    </rPh>
    <phoneticPr fontId="1"/>
  </si>
  <si>
    <r>
      <t>需要家名（漢字）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3">
      <t>ジュヨウカ</t>
    </rPh>
    <rPh sb="3" eb="4">
      <t>メイ</t>
    </rPh>
    <rPh sb="5" eb="7">
      <t>カンジ</t>
    </rPh>
    <phoneticPr fontId="4"/>
  </si>
  <si>
    <r>
      <t>需要家名（カナ）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ジュヨウ</t>
    </rPh>
    <rPh sb="2" eb="3">
      <t>カ</t>
    </rPh>
    <rPh sb="3" eb="4">
      <t>メイ</t>
    </rPh>
    <phoneticPr fontId="4"/>
  </si>
  <si>
    <r>
      <t>供給地点住所（地番まで）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キョウキュウ</t>
    </rPh>
    <rPh sb="2" eb="4">
      <t>チテン</t>
    </rPh>
    <rPh sb="4" eb="6">
      <t>ジュウショ</t>
    </rPh>
    <rPh sb="7" eb="9">
      <t>チバン</t>
    </rPh>
    <phoneticPr fontId="1"/>
  </si>
  <si>
    <r>
      <t>需要家電話番号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ジュヨウ</t>
    </rPh>
    <rPh sb="2" eb="3">
      <t>カ</t>
    </rPh>
    <rPh sb="3" eb="5">
      <t>デンワ</t>
    </rPh>
    <rPh sb="5" eb="7">
      <t>バンゴウ</t>
    </rPh>
    <phoneticPr fontId="1"/>
  </si>
  <si>
    <r>
      <t>受入地点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ウケイレ</t>
    </rPh>
    <rPh sb="2" eb="4">
      <t>チテン</t>
    </rPh>
    <phoneticPr fontId="4"/>
  </si>
  <si>
    <r>
      <t>託送供給契約約款区分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タクソウ</t>
    </rPh>
    <rPh sb="2" eb="4">
      <t>キョウキュウ</t>
    </rPh>
    <rPh sb="4" eb="6">
      <t>ケイヤク</t>
    </rPh>
    <rPh sb="6" eb="8">
      <t>ヤッカン</t>
    </rPh>
    <rPh sb="8" eb="10">
      <t>クブン</t>
    </rPh>
    <phoneticPr fontId="4"/>
  </si>
  <si>
    <r>
      <t>託送供給開始希望年月日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タクソウ</t>
    </rPh>
    <rPh sb="2" eb="4">
      <t>キョウキュウ</t>
    </rPh>
    <rPh sb="4" eb="6">
      <t>カイシ</t>
    </rPh>
    <rPh sb="6" eb="8">
      <t>キボウ</t>
    </rPh>
    <rPh sb="8" eb="11">
      <t>ネンガッピ</t>
    </rPh>
    <phoneticPr fontId="1"/>
  </si>
  <si>
    <r>
      <t>転売有無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テンバイ</t>
    </rPh>
    <rPh sb="2" eb="4">
      <t>ウム</t>
    </rPh>
    <phoneticPr fontId="1"/>
  </si>
  <si>
    <r>
      <t>添付ファイル有無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テンプ</t>
    </rPh>
    <rPh sb="6" eb="8">
      <t>ウム</t>
    </rPh>
    <phoneticPr fontId="1"/>
  </si>
  <si>
    <r>
      <t>申込受付日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モウシコミ</t>
    </rPh>
    <rPh sb="2" eb="4">
      <t>ウケツケ</t>
    </rPh>
    <rPh sb="4" eb="5">
      <t>ビ</t>
    </rPh>
    <phoneticPr fontId="1"/>
  </si>
  <si>
    <r>
      <t>受付結果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ウケツケ</t>
    </rPh>
    <rPh sb="2" eb="4">
      <t>ケッカ</t>
    </rPh>
    <phoneticPr fontId="1"/>
  </si>
  <si>
    <r>
      <t>個別契約受付番号/託送供給契約番号</t>
    </r>
    <r>
      <rPr>
        <vertAlign val="superscript"/>
        <sz val="8"/>
        <color theme="1"/>
        <rFont val="メイリオ"/>
        <family val="3"/>
        <charset val="128"/>
        <scheme val="minor"/>
      </rPr>
      <t>※</t>
    </r>
    <rPh sb="0" eb="2">
      <t>コベツ</t>
    </rPh>
    <rPh sb="2" eb="4">
      <t>ケイヤク</t>
    </rPh>
    <rPh sb="4" eb="6">
      <t>ウケツケ</t>
    </rPh>
    <rPh sb="6" eb="8">
      <t>バンゴウ</t>
    </rPh>
    <rPh sb="9" eb="11">
      <t>タクソウ</t>
    </rPh>
    <rPh sb="11" eb="13">
      <t>キョウキュウ</t>
    </rPh>
    <rPh sb="13" eb="15">
      <t>ケイヤク</t>
    </rPh>
    <rPh sb="15" eb="17">
      <t>バンゴウ</t>
    </rPh>
    <phoneticPr fontId="1"/>
  </si>
  <si>
    <r>
      <t>受付担当者名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ウケツケ</t>
    </rPh>
    <rPh sb="2" eb="4">
      <t>タントウ</t>
    </rPh>
    <rPh sb="4" eb="5">
      <t>シャ</t>
    </rPh>
    <rPh sb="5" eb="6">
      <t>メイ</t>
    </rPh>
    <phoneticPr fontId="1"/>
  </si>
  <si>
    <r>
      <t>受付担当者電話番号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ウケツケ</t>
    </rPh>
    <rPh sb="2" eb="5">
      <t>タントウシャ</t>
    </rPh>
    <rPh sb="5" eb="7">
      <t>デンワ</t>
    </rPh>
    <rPh sb="7" eb="9">
      <t>バンゴウ</t>
    </rPh>
    <phoneticPr fontId="1"/>
  </si>
  <si>
    <t>受付結果</t>
    <rPh sb="0" eb="2">
      <t>ウケツケ</t>
    </rPh>
    <rPh sb="2" eb="4">
      <t>ケッカ</t>
    </rPh>
    <phoneticPr fontId="1"/>
  </si>
  <si>
    <t>最終小売事業者
連絡先</t>
    <rPh sb="0" eb="2">
      <t>サイシュウ</t>
    </rPh>
    <rPh sb="2" eb="4">
      <t>コウリ</t>
    </rPh>
    <rPh sb="4" eb="7">
      <t>ジギョウシャ</t>
    </rPh>
    <rPh sb="8" eb="11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</si>
</sst>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5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1"/>
      <color rgb="FFFF0000"/>
      <name val="メイリオ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10"/>
      <color theme="0"/>
      <name val="メイリオ"/>
      <family val="3"/>
      <charset val="128"/>
      <scheme val="minor"/>
    </font>
    <font>
      <sz val="20"/>
      <color theme="1"/>
      <name val="メイリオ"/>
      <family val="3"/>
      <charset val="128"/>
      <scheme val="minor"/>
    </font>
    <font>
      <vertAlign val="superscript"/>
      <sz val="10"/>
      <color theme="1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sz val="9"/>
      <color theme="1"/>
      <name val="メイリオ"/>
      <family val="3"/>
      <charset val="128"/>
      <scheme val="minor"/>
    </font>
    <font>
      <sz val="12"/>
      <color theme="1"/>
      <name val="メイリオ"/>
      <family val="3"/>
      <charset val="128"/>
      <scheme val="minor"/>
    </font>
    <font>
      <sz val="8"/>
      <color theme="1"/>
      <name val="メイリオ"/>
      <family val="3"/>
      <charset val="128"/>
      <scheme val="minor"/>
    </font>
    <font>
      <vertAlign val="superscript"/>
      <sz val="8"/>
      <color theme="1"/>
      <name val="メイリオ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Dashed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48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176" fontId="0" fillId="2" borderId="1" xfId="0" applyNumberFormat="1" applyFill="1" applyBorder="1" applyAlignment="1">
      <alignment horizontal="right" vertical="center"/>
    </xf>
    <xf numFmtId="49" fontId="0" fillId="2" borderId="0" xfId="0" applyNumberFormat="1" applyFill="1" applyAlignment="1">
      <alignment vertical="center" wrapText="1"/>
    </xf>
    <xf numFmtId="49" fontId="0" fillId="2" borderId="3" xfId="0" applyNumberFormat="1" applyFill="1" applyBorder="1" applyAlignment="1">
      <alignment vertical="center" wrapText="1"/>
    </xf>
    <xf numFmtId="49" fontId="0" fillId="2" borderId="5" xfId="0" applyNumberFormat="1" applyFill="1" applyBorder="1" applyAlignment="1">
      <alignment vertical="center" wrapText="1"/>
    </xf>
    <xf numFmtId="49" fontId="0" fillId="2" borderId="1" xfId="0" applyNumberFormat="1" applyFill="1" applyBorder="1" applyAlignment="1">
      <alignment vertical="center" wrapText="1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quotePrefix="1" applyFont="1" applyAlignment="1">
      <alignment horizontal="right" vertical="center" wrapText="1"/>
    </xf>
    <xf numFmtId="0" fontId="5" fillId="0" borderId="0" xfId="1" applyFont="1" applyAlignment="1">
      <alignment horizontal="right" vertical="center" wrapText="1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/>
    </xf>
    <xf numFmtId="0" fontId="6" fillId="4" borderId="21" xfId="1" applyFont="1" applyFill="1" applyBorder="1">
      <alignment vertical="center"/>
    </xf>
    <xf numFmtId="0" fontId="6" fillId="4" borderId="5" xfId="1" applyFont="1" applyFill="1" applyBorder="1">
      <alignment vertical="center"/>
    </xf>
    <xf numFmtId="0" fontId="5" fillId="4" borderId="7" xfId="1" applyFont="1" applyFill="1" applyBorder="1">
      <alignment vertical="center"/>
    </xf>
    <xf numFmtId="0" fontId="6" fillId="4" borderId="24" xfId="1" applyFont="1" applyFill="1" applyBorder="1">
      <alignment vertical="center"/>
    </xf>
    <xf numFmtId="0" fontId="6" fillId="4" borderId="8" xfId="1" applyFont="1" applyFill="1" applyBorder="1">
      <alignment vertical="center"/>
    </xf>
    <xf numFmtId="0" fontId="5" fillId="4" borderId="12" xfId="1" applyFont="1" applyFill="1" applyBorder="1">
      <alignment vertical="center"/>
    </xf>
    <xf numFmtId="0" fontId="12" fillId="0" borderId="0" xfId="1" applyFont="1" applyAlignment="1">
      <alignment horizontal="left"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ill="1" applyBorder="1" applyProtection="1">
      <alignment vertical="center"/>
      <protection locked="0"/>
    </xf>
    <xf numFmtId="49" fontId="0" fillId="2" borderId="1" xfId="0" applyNumberFormat="1" applyFill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6" fontId="0" fillId="2" borderId="1" xfId="0" applyNumberFormat="1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8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6" fillId="4" borderId="35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0" fontId="6" fillId="4" borderId="36" xfId="1" applyFont="1" applyFill="1" applyBorder="1" applyAlignment="1">
      <alignment horizontal="center" vertical="center" wrapText="1"/>
    </xf>
    <xf numFmtId="0" fontId="6" fillId="4" borderId="29" xfId="1" applyFont="1" applyFill="1" applyBorder="1" applyAlignment="1">
      <alignment horizontal="center" vertical="center"/>
    </xf>
    <xf numFmtId="0" fontId="6" fillId="4" borderId="34" xfId="1" applyFont="1" applyFill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6" fillId="4" borderId="30" xfId="1" applyFont="1" applyFill="1" applyBorder="1" applyAlignment="1">
      <alignment horizontal="center" vertical="center"/>
    </xf>
    <xf numFmtId="0" fontId="5" fillId="0" borderId="33" xfId="1" quotePrefix="1" applyFont="1" applyBorder="1" applyAlignment="1">
      <alignment horizontal="center" vertical="center"/>
    </xf>
    <xf numFmtId="0" fontId="5" fillId="0" borderId="30" xfId="1" quotePrefix="1" applyFont="1" applyBorder="1" applyAlignment="1">
      <alignment horizontal="center" vertical="center"/>
    </xf>
    <xf numFmtId="0" fontId="5" fillId="0" borderId="31" xfId="1" quotePrefix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/>
    </xf>
    <xf numFmtId="0" fontId="6" fillId="4" borderId="14" xfId="1" applyFont="1" applyFill="1" applyBorder="1" applyAlignment="1">
      <alignment horizontal="center" vertical="center"/>
    </xf>
    <xf numFmtId="0" fontId="6" fillId="4" borderId="36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left" vertical="center" wrapText="1"/>
    </xf>
    <xf numFmtId="0" fontId="6" fillId="0" borderId="32" xfId="1" applyFont="1" applyBorder="1" applyAlignment="1">
      <alignment horizontal="left" vertical="center" wrapText="1"/>
    </xf>
    <xf numFmtId="0" fontId="6" fillId="4" borderId="2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6" fillId="4" borderId="20" xfId="1" applyFont="1" applyFill="1" applyBorder="1" applyAlignment="1">
      <alignment horizontal="center" vertical="center"/>
    </xf>
    <xf numFmtId="0" fontId="6" fillId="4" borderId="16" xfId="1" applyFont="1" applyFill="1" applyBorder="1" applyAlignment="1">
      <alignment horizontal="center" vertical="center"/>
    </xf>
    <xf numFmtId="0" fontId="6" fillId="4" borderId="17" xfId="1" applyFont="1" applyFill="1" applyBorder="1" applyAlignment="1">
      <alignment horizontal="center" vertical="center"/>
    </xf>
    <xf numFmtId="0" fontId="6" fillId="4" borderId="35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20" xfId="1" applyFont="1" applyFill="1" applyBorder="1" applyAlignment="1">
      <alignment horizontal="center" vertical="center" wrapText="1"/>
    </xf>
    <xf numFmtId="0" fontId="6" fillId="4" borderId="16" xfId="1" applyFont="1" applyFill="1" applyBorder="1" applyAlignment="1">
      <alignment horizontal="center" vertical="center" wrapText="1"/>
    </xf>
    <xf numFmtId="0" fontId="6" fillId="4" borderId="17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center" vertical="center" wrapText="1"/>
    </xf>
    <xf numFmtId="0" fontId="6" fillId="4" borderId="23" xfId="1" applyFont="1" applyFill="1" applyBorder="1" applyAlignment="1">
      <alignment horizontal="center" vertical="center" wrapText="1"/>
    </xf>
    <xf numFmtId="0" fontId="6" fillId="4" borderId="21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6" fillId="4" borderId="2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  <xf numFmtId="0" fontId="6" fillId="4" borderId="15" xfId="1" applyFont="1" applyFill="1" applyBorder="1" applyAlignment="1">
      <alignment horizontal="center" vertical="center"/>
    </xf>
    <xf numFmtId="0" fontId="10" fillId="4" borderId="15" xfId="1" applyFont="1" applyFill="1" applyBorder="1" applyAlignment="1">
      <alignment horizontal="center" vertical="center" wrapText="1"/>
    </xf>
    <xf numFmtId="0" fontId="10" fillId="4" borderId="16" xfId="1" applyFont="1" applyFill="1" applyBorder="1" applyAlignment="1">
      <alignment horizontal="center" vertical="center" wrapText="1"/>
    </xf>
    <xf numFmtId="0" fontId="10" fillId="4" borderId="17" xfId="1" applyFont="1" applyFill="1" applyBorder="1" applyAlignment="1">
      <alignment horizontal="center" vertical="center" wrapText="1"/>
    </xf>
    <xf numFmtId="0" fontId="10" fillId="4" borderId="24" xfId="1" applyFont="1" applyFill="1" applyBorder="1" applyAlignment="1">
      <alignment horizontal="center" vertical="center" wrapText="1"/>
    </xf>
    <xf numFmtId="0" fontId="10" fillId="4" borderId="0" xfId="1" applyFont="1" applyFill="1" applyAlignment="1">
      <alignment horizontal="center" vertical="center" wrapText="1"/>
    </xf>
    <xf numFmtId="0" fontId="10" fillId="4" borderId="23" xfId="1" applyFont="1" applyFill="1" applyBorder="1" applyAlignment="1">
      <alignment horizontal="center" vertical="center" wrapText="1"/>
    </xf>
    <xf numFmtId="0" fontId="10" fillId="4" borderId="8" xfId="1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6" fillId="0" borderId="15" xfId="1" applyFont="1" applyBorder="1" applyAlignment="1">
      <alignment horizontal="left" vertical="center" wrapText="1"/>
    </xf>
    <xf numFmtId="0" fontId="6" fillId="0" borderId="16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10" fillId="4" borderId="20" xfId="1" applyFont="1" applyFill="1" applyBorder="1" applyAlignment="1">
      <alignment horizontal="center" vertical="center" wrapText="1"/>
    </xf>
    <xf numFmtId="0" fontId="10" fillId="4" borderId="16" xfId="1" applyFont="1" applyFill="1" applyBorder="1">
      <alignment vertical="center"/>
    </xf>
    <xf numFmtId="0" fontId="10" fillId="4" borderId="18" xfId="1" applyFont="1" applyFill="1" applyBorder="1">
      <alignment vertical="center"/>
    </xf>
    <xf numFmtId="0" fontId="6" fillId="4" borderId="15" xfId="1" applyFont="1" applyFill="1" applyBorder="1" applyAlignment="1">
      <alignment horizontal="center" vertical="center" wrapText="1"/>
    </xf>
    <xf numFmtId="0" fontId="6" fillId="4" borderId="21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6" fillId="0" borderId="39" xfId="1" applyFont="1" applyBorder="1" applyAlignment="1">
      <alignment horizontal="left" vertical="center" wrapText="1"/>
    </xf>
    <xf numFmtId="0" fontId="6" fillId="4" borderId="39" xfId="1" applyFont="1" applyFill="1" applyBorder="1" applyAlignment="1">
      <alignment horizontal="center" vertical="center"/>
    </xf>
    <xf numFmtId="0" fontId="6" fillId="0" borderId="40" xfId="1" applyFont="1" applyBorder="1" applyAlignment="1">
      <alignment horizontal="left" vertical="center" wrapText="1"/>
    </xf>
    <xf numFmtId="0" fontId="13" fillId="4" borderId="22" xfId="1" applyFont="1" applyFill="1" applyBorder="1" applyAlignment="1">
      <alignment horizontal="center" vertical="center"/>
    </xf>
    <xf numFmtId="0" fontId="13" fillId="4" borderId="3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6" fillId="0" borderId="29" xfId="1" applyFont="1" applyBorder="1" applyAlignment="1">
      <alignment horizontal="left" vertical="top" wrapText="1"/>
    </xf>
    <xf numFmtId="0" fontId="6" fillId="0" borderId="30" xfId="1" applyFont="1" applyBorder="1" applyAlignment="1">
      <alignment horizontal="left" vertical="top" wrapText="1"/>
    </xf>
    <xf numFmtId="0" fontId="6" fillId="0" borderId="31" xfId="1" applyFont="1" applyBorder="1" applyAlignment="1">
      <alignment horizontal="left" vertical="top" wrapText="1"/>
    </xf>
    <xf numFmtId="0" fontId="5" fillId="0" borderId="38" xfId="1" applyFont="1" applyBorder="1" applyAlignment="1">
      <alignment horizontal="center" vertical="center"/>
    </xf>
    <xf numFmtId="0" fontId="11" fillId="4" borderId="22" xfId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center" vertical="center"/>
    </xf>
    <xf numFmtId="0" fontId="11" fillId="4" borderId="4" xfId="1" applyFont="1" applyFill="1" applyBorder="1" applyAlignment="1">
      <alignment horizontal="center" vertical="center"/>
    </xf>
    <xf numFmtId="0" fontId="6" fillId="4" borderId="37" xfId="1" applyFont="1" applyFill="1" applyBorder="1" applyAlignment="1">
      <alignment horizontal="center" vertical="center"/>
    </xf>
    <xf numFmtId="0" fontId="6" fillId="4" borderId="26" xfId="1" applyFont="1" applyFill="1" applyBorder="1" applyAlignment="1">
      <alignment horizontal="center" vertical="center"/>
    </xf>
    <xf numFmtId="0" fontId="6" fillId="4" borderId="27" xfId="1" applyFont="1" applyFill="1" applyBorder="1" applyAlignment="1">
      <alignment horizontal="center" vertical="center"/>
    </xf>
    <xf numFmtId="0" fontId="6" fillId="0" borderId="25" xfId="1" applyFont="1" applyBorder="1" applyAlignment="1">
      <alignment horizontal="left" vertical="center" wrapText="1"/>
    </xf>
    <xf numFmtId="0" fontId="6" fillId="0" borderId="26" xfId="1" applyFont="1" applyBorder="1" applyAlignment="1">
      <alignment horizontal="left" vertical="center" wrapText="1"/>
    </xf>
    <xf numFmtId="0" fontId="6" fillId="0" borderId="28" xfId="1" applyFont="1" applyBorder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 wrapText="1"/>
    </xf>
    <xf numFmtId="0" fontId="11" fillId="4" borderId="3" xfId="1" applyFont="1" applyFill="1" applyBorder="1" applyAlignment="1">
      <alignment horizontal="center" vertical="center" wrapText="1"/>
    </xf>
    <xf numFmtId="0" fontId="11" fillId="4" borderId="4" xfId="1" applyFont="1" applyFill="1" applyBorder="1" applyAlignment="1">
      <alignment horizontal="center" vertical="center" wrapText="1"/>
    </xf>
    <xf numFmtId="0" fontId="6" fillId="4" borderId="25" xfId="1" applyFont="1" applyFill="1" applyBorder="1" applyAlignment="1">
      <alignment horizontal="center" vertical="center" wrapText="1"/>
    </xf>
    <xf numFmtId="0" fontId="6" fillId="4" borderId="26" xfId="1" applyFont="1" applyFill="1" applyBorder="1" applyAlignment="1">
      <alignment horizontal="center" vertical="center" wrapText="1"/>
    </xf>
    <xf numFmtId="0" fontId="6" fillId="4" borderId="27" xfId="1" applyFont="1" applyFill="1" applyBorder="1" applyAlignment="1">
      <alignment horizontal="center" vertical="center" wrapText="1"/>
    </xf>
    <xf numFmtId="0" fontId="6" fillId="4" borderId="41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57"/>
  <sheetViews>
    <sheetView showGridLines="0" tabSelected="1" zoomScale="55" zoomScaleNormal="55" workbookViewId="0">
      <selection activeCell="I7" sqref="I7"/>
    </sheetView>
  </sheetViews>
  <sheetFormatPr defaultColWidth="16.75" defaultRowHeight="18" x14ac:dyDescent="0.7"/>
  <cols>
    <col min="1" max="8" width="16.75" style="1"/>
    <col min="9" max="9" width="16.75" style="1" customWidth="1"/>
    <col min="10" max="10" width="16.75" style="1"/>
    <col min="11" max="11" width="16.75" style="17" customWidth="1"/>
    <col min="12" max="51" width="16.75" style="1"/>
    <col min="52" max="52" width="16.75" style="1" customWidth="1"/>
    <col min="53" max="53" width="20.6875" style="1" customWidth="1"/>
    <col min="54" max="16384" width="16.75" style="1"/>
  </cols>
  <sheetData>
    <row r="1" spans="1:53" x14ac:dyDescent="0.7">
      <c r="A1" s="44" t="s">
        <v>87</v>
      </c>
      <c r="B1" s="44"/>
    </row>
    <row r="2" spans="1:53" x14ac:dyDescent="0.7">
      <c r="C2" s="3" t="s">
        <v>17</v>
      </c>
      <c r="AK2" s="15" t="s">
        <v>18</v>
      </c>
      <c r="AL2" s="13"/>
      <c r="AM2" s="13"/>
      <c r="AN2" s="13"/>
      <c r="AO2" s="13"/>
      <c r="AP2" s="13"/>
      <c r="AQ2" s="13"/>
      <c r="AR2" s="14" t="s">
        <v>56</v>
      </c>
      <c r="AZ2" s="13"/>
    </row>
    <row r="3" spans="1:53" x14ac:dyDescent="0.7">
      <c r="C3" s="2" t="s">
        <v>38</v>
      </c>
      <c r="D3" s="6" t="s">
        <v>0</v>
      </c>
      <c r="E3" s="7"/>
      <c r="F3" s="7"/>
      <c r="G3" s="4"/>
      <c r="H3" s="6" t="s">
        <v>3</v>
      </c>
      <c r="I3" s="4"/>
      <c r="J3" s="6" t="s">
        <v>9</v>
      </c>
      <c r="K3" s="1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6" t="s">
        <v>12</v>
      </c>
      <c r="AC3" s="7"/>
      <c r="AD3" s="7"/>
      <c r="AE3" s="7"/>
      <c r="AF3" s="7"/>
      <c r="AG3" s="7"/>
      <c r="AH3" s="7"/>
      <c r="AI3" s="7"/>
      <c r="AJ3" s="6" t="s">
        <v>44</v>
      </c>
      <c r="AK3" s="6" t="s">
        <v>19</v>
      </c>
      <c r="AL3" s="7"/>
      <c r="AM3" s="7"/>
      <c r="AN3" s="7"/>
      <c r="AO3" s="7"/>
      <c r="AP3" s="7"/>
      <c r="AQ3" s="4"/>
      <c r="AR3" s="6" t="s">
        <v>57</v>
      </c>
      <c r="AS3" s="7"/>
      <c r="AT3" s="7"/>
      <c r="AU3" s="7"/>
      <c r="AV3" s="7"/>
      <c r="AW3" s="7"/>
      <c r="AX3" s="7"/>
      <c r="AY3" s="7"/>
      <c r="AZ3" s="4"/>
      <c r="BA3" s="4"/>
    </row>
    <row r="4" spans="1:53" ht="72" x14ac:dyDescent="0.7">
      <c r="B4" s="8" t="s">
        <v>20</v>
      </c>
      <c r="C4" s="8" t="s">
        <v>38</v>
      </c>
      <c r="D4" s="2" t="s">
        <v>77</v>
      </c>
      <c r="E4" s="2" t="s">
        <v>78</v>
      </c>
      <c r="F4" s="2" t="s">
        <v>39</v>
      </c>
      <c r="G4" s="2" t="s">
        <v>40</v>
      </c>
      <c r="H4" s="2" t="s">
        <v>4</v>
      </c>
      <c r="I4" s="5" t="s">
        <v>5</v>
      </c>
      <c r="J4" s="5" t="s">
        <v>21</v>
      </c>
      <c r="K4" s="19" t="s">
        <v>6</v>
      </c>
      <c r="L4" s="5" t="s">
        <v>41</v>
      </c>
      <c r="M4" s="5" t="s">
        <v>42</v>
      </c>
      <c r="N4" s="5" t="s">
        <v>7</v>
      </c>
      <c r="O4" s="5" t="s">
        <v>8</v>
      </c>
      <c r="P4" s="5" t="s">
        <v>58</v>
      </c>
      <c r="Q4" s="5" t="s">
        <v>31</v>
      </c>
      <c r="R4" s="5" t="s">
        <v>59</v>
      </c>
      <c r="S4" s="5" t="s">
        <v>16</v>
      </c>
      <c r="T4" s="5" t="s">
        <v>60</v>
      </c>
      <c r="U4" s="5" t="s">
        <v>62</v>
      </c>
      <c r="V4" s="5" t="s">
        <v>45</v>
      </c>
      <c r="W4" s="5" t="s">
        <v>10</v>
      </c>
      <c r="X4" s="5" t="s">
        <v>11</v>
      </c>
      <c r="Y4" s="5" t="s">
        <v>107</v>
      </c>
      <c r="Z4" s="5" t="s">
        <v>47</v>
      </c>
      <c r="AA4" s="5" t="s">
        <v>48</v>
      </c>
      <c r="AB4" s="5" t="s">
        <v>50</v>
      </c>
      <c r="AC4" s="5" t="s">
        <v>22</v>
      </c>
      <c r="AD4" s="5" t="s">
        <v>61</v>
      </c>
      <c r="AE4" s="5" t="s">
        <v>13</v>
      </c>
      <c r="AF4" s="5" t="s">
        <v>14</v>
      </c>
      <c r="AG4" s="5" t="s">
        <v>51</v>
      </c>
      <c r="AH4" s="5" t="s">
        <v>36</v>
      </c>
      <c r="AI4" s="5" t="s">
        <v>52</v>
      </c>
      <c r="AJ4" s="5" t="s">
        <v>15</v>
      </c>
      <c r="AK4" s="5" t="s">
        <v>53</v>
      </c>
      <c r="AL4" s="36" t="s">
        <v>106</v>
      </c>
      <c r="AM4" s="12" t="s">
        <v>72</v>
      </c>
      <c r="AN4" s="5" t="s">
        <v>54</v>
      </c>
      <c r="AO4" s="2" t="s">
        <v>71</v>
      </c>
      <c r="AP4" s="2" t="s">
        <v>70</v>
      </c>
      <c r="AQ4" s="5" t="s">
        <v>55</v>
      </c>
      <c r="AR4" s="5" t="s">
        <v>79</v>
      </c>
      <c r="AS4" s="5" t="s">
        <v>59</v>
      </c>
      <c r="AT4" s="5" t="s">
        <v>80</v>
      </c>
      <c r="AU4" s="5" t="s">
        <v>81</v>
      </c>
      <c r="AV4" s="5" t="s">
        <v>82</v>
      </c>
      <c r="AW4" s="5" t="s">
        <v>83</v>
      </c>
      <c r="AX4" s="5" t="s">
        <v>84</v>
      </c>
      <c r="AY4" s="5" t="s">
        <v>85</v>
      </c>
      <c r="AZ4" s="5" t="s">
        <v>86</v>
      </c>
      <c r="BA4" s="5" t="s">
        <v>75</v>
      </c>
    </row>
    <row r="5" spans="1:53" x14ac:dyDescent="0.7">
      <c r="B5" s="2"/>
      <c r="C5" s="9" t="s">
        <v>1</v>
      </c>
      <c r="D5" s="9" t="s">
        <v>1</v>
      </c>
      <c r="E5" s="2" t="s">
        <v>2</v>
      </c>
      <c r="F5" s="9" t="s">
        <v>1</v>
      </c>
      <c r="G5" s="9" t="s">
        <v>1</v>
      </c>
      <c r="H5" s="9" t="s">
        <v>1</v>
      </c>
      <c r="I5" s="2" t="s">
        <v>43</v>
      </c>
      <c r="J5" s="9" t="s">
        <v>1</v>
      </c>
      <c r="K5" s="20" t="s">
        <v>2</v>
      </c>
      <c r="L5" s="9" t="s">
        <v>1</v>
      </c>
      <c r="M5" s="9" t="s">
        <v>1</v>
      </c>
      <c r="N5" s="2" t="s">
        <v>2</v>
      </c>
      <c r="O5" s="9" t="s">
        <v>1</v>
      </c>
      <c r="P5" s="2" t="s">
        <v>43</v>
      </c>
      <c r="Q5" s="9" t="s">
        <v>1</v>
      </c>
      <c r="R5" s="9" t="s">
        <v>1</v>
      </c>
      <c r="S5" s="2" t="s">
        <v>43</v>
      </c>
      <c r="T5" s="9" t="s">
        <v>1</v>
      </c>
      <c r="U5" s="9" t="s">
        <v>1</v>
      </c>
      <c r="V5" s="9" t="s">
        <v>46</v>
      </c>
      <c r="W5" s="2" t="s">
        <v>43</v>
      </c>
      <c r="X5" s="2" t="s">
        <v>43</v>
      </c>
      <c r="Y5" s="2" t="s">
        <v>2</v>
      </c>
      <c r="Z5" s="2" t="s">
        <v>49</v>
      </c>
      <c r="AA5" s="2" t="s">
        <v>43</v>
      </c>
      <c r="AB5" s="2" t="s">
        <v>43</v>
      </c>
      <c r="AC5" s="2" t="s">
        <v>43</v>
      </c>
      <c r="AD5" s="2" t="s">
        <v>43</v>
      </c>
      <c r="AE5" s="2" t="s">
        <v>43</v>
      </c>
      <c r="AF5" s="2" t="s">
        <v>43</v>
      </c>
      <c r="AG5" s="2" t="s">
        <v>43</v>
      </c>
      <c r="AH5" s="2" t="s">
        <v>43</v>
      </c>
      <c r="AI5" s="2" t="s">
        <v>43</v>
      </c>
      <c r="AJ5" s="2" t="s">
        <v>2</v>
      </c>
      <c r="AK5" s="9" t="s">
        <v>1</v>
      </c>
      <c r="AL5" s="9" t="s">
        <v>1</v>
      </c>
      <c r="AM5" s="2" t="s">
        <v>73</v>
      </c>
      <c r="AN5" s="9" t="s">
        <v>46</v>
      </c>
      <c r="AO5" s="9" t="s">
        <v>1</v>
      </c>
      <c r="AP5" s="9" t="s">
        <v>1</v>
      </c>
      <c r="AQ5" s="2" t="s">
        <v>49</v>
      </c>
      <c r="AR5" s="10" t="s">
        <v>76</v>
      </c>
      <c r="AS5" s="10" t="s">
        <v>2</v>
      </c>
      <c r="AT5" s="10" t="s">
        <v>2</v>
      </c>
      <c r="AU5" s="10" t="s">
        <v>76</v>
      </c>
      <c r="AV5" s="10" t="s">
        <v>2</v>
      </c>
      <c r="AW5" s="10" t="s">
        <v>2</v>
      </c>
      <c r="AX5" s="10" t="s">
        <v>76</v>
      </c>
      <c r="AY5" s="10" t="s">
        <v>76</v>
      </c>
      <c r="AZ5" s="10" t="s">
        <v>76</v>
      </c>
      <c r="BA5" s="2" t="s">
        <v>76</v>
      </c>
    </row>
    <row r="6" spans="1:53" x14ac:dyDescent="0.7">
      <c r="B6" s="2">
        <v>1</v>
      </c>
      <c r="C6" s="37"/>
      <c r="D6" s="37"/>
      <c r="E6" s="38"/>
      <c r="F6" s="37"/>
      <c r="G6" s="38"/>
      <c r="H6" s="37"/>
      <c r="I6" s="38"/>
      <c r="J6" s="37"/>
      <c r="K6" s="38"/>
      <c r="L6" s="37"/>
      <c r="M6" s="37"/>
      <c r="N6" s="38"/>
      <c r="O6" s="37"/>
      <c r="P6" s="37"/>
      <c r="Q6" s="38"/>
      <c r="R6" s="37"/>
      <c r="S6" s="37"/>
      <c r="T6" s="37"/>
      <c r="U6" s="37"/>
      <c r="V6" s="39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40"/>
      <c r="AO6" s="37"/>
      <c r="AP6" s="37"/>
      <c r="AQ6" s="37"/>
      <c r="AR6" s="11" t="str">
        <f t="shared" ref="AR6:AR37" si="0">IF(J6="登録",1,IF(J6="取消",2,IF(J6="訂正",3,"")))</f>
        <v/>
      </c>
      <c r="AS6" s="39"/>
      <c r="AT6" s="39"/>
      <c r="AU6" s="11" t="str">
        <f t="shared" ref="AU6:AU37" si="1">IF(V6="有",1,IF(V6="無",0,""))</f>
        <v/>
      </c>
      <c r="AV6" s="39"/>
      <c r="AW6" s="39"/>
      <c r="AX6" s="11" t="str">
        <f t="shared" ref="AX6:AX37" si="2">IF(AB6="定例検針日",1,IF(AG6="その他",0,""))</f>
        <v/>
      </c>
      <c r="AY6" s="11" t="str">
        <f t="shared" ref="AY6:AY37" si="3">IF(AG6="有",1,IF(AG6="無",0,""))</f>
        <v/>
      </c>
      <c r="AZ6" s="11" t="str">
        <f>IF(AL6="受付完了",1,IF(AL6="情報不一致",2,IF(AL6="情報不備",3,"")))</f>
        <v/>
      </c>
      <c r="BA6" s="16" t="str">
        <f t="shared" ref="BA6:BA37" si="4">IF(K6="","",IF(LEN(K6)=17,K6,TEXT(I6,"000")&amp;TEXT(K6,"00000000000000")))</f>
        <v/>
      </c>
    </row>
    <row r="7" spans="1:53" x14ac:dyDescent="0.7">
      <c r="B7" s="2">
        <v>2</v>
      </c>
      <c r="C7" s="37"/>
      <c r="D7" s="37"/>
      <c r="E7" s="38"/>
      <c r="F7" s="37"/>
      <c r="G7" s="38"/>
      <c r="H7" s="37"/>
      <c r="I7" s="38"/>
      <c r="J7" s="37"/>
      <c r="K7" s="38"/>
      <c r="L7" s="37"/>
      <c r="M7" s="37"/>
      <c r="N7" s="38"/>
      <c r="O7" s="37"/>
      <c r="P7" s="37"/>
      <c r="Q7" s="38"/>
      <c r="R7" s="37"/>
      <c r="S7" s="37"/>
      <c r="T7" s="37"/>
      <c r="U7" s="37"/>
      <c r="V7" s="39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40"/>
      <c r="AO7" s="37"/>
      <c r="AP7" s="37"/>
      <c r="AQ7" s="37"/>
      <c r="AR7" s="11" t="str">
        <f t="shared" si="0"/>
        <v/>
      </c>
      <c r="AS7" s="39"/>
      <c r="AT7" s="39"/>
      <c r="AU7" s="11" t="str">
        <f t="shared" si="1"/>
        <v/>
      </c>
      <c r="AV7" s="39"/>
      <c r="AW7" s="39"/>
      <c r="AX7" s="11" t="str">
        <f t="shared" si="2"/>
        <v/>
      </c>
      <c r="AY7" s="11" t="str">
        <f t="shared" si="3"/>
        <v/>
      </c>
      <c r="AZ7" s="11" t="str">
        <f t="shared" ref="AZ7:AZ55" si="5">IF(AL7="受付完了",1,IF(AL7="情報不一致",2,IF(AL7="情報不備",3,"")))</f>
        <v/>
      </c>
      <c r="BA7" s="16" t="str">
        <f t="shared" si="4"/>
        <v/>
      </c>
    </row>
    <row r="8" spans="1:53" x14ac:dyDescent="0.7">
      <c r="B8" s="2">
        <v>3</v>
      </c>
      <c r="C8" s="37"/>
      <c r="D8" s="37"/>
      <c r="E8" s="38"/>
      <c r="F8" s="37"/>
      <c r="G8" s="38"/>
      <c r="H8" s="37"/>
      <c r="I8" s="38"/>
      <c r="J8" s="37"/>
      <c r="K8" s="38"/>
      <c r="L8" s="37"/>
      <c r="M8" s="37"/>
      <c r="N8" s="38"/>
      <c r="O8" s="37"/>
      <c r="P8" s="37"/>
      <c r="Q8" s="38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40"/>
      <c r="AO8" s="37"/>
      <c r="AP8" s="37"/>
      <c r="AQ8" s="37"/>
      <c r="AR8" s="11" t="str">
        <f t="shared" si="0"/>
        <v/>
      </c>
      <c r="AS8" s="39"/>
      <c r="AT8" s="39"/>
      <c r="AU8" s="11" t="str">
        <f t="shared" si="1"/>
        <v/>
      </c>
      <c r="AV8" s="39"/>
      <c r="AW8" s="39"/>
      <c r="AX8" s="11" t="str">
        <f t="shared" si="2"/>
        <v/>
      </c>
      <c r="AY8" s="11" t="str">
        <f t="shared" si="3"/>
        <v/>
      </c>
      <c r="AZ8" s="11" t="str">
        <f t="shared" si="5"/>
        <v/>
      </c>
      <c r="BA8" s="16" t="str">
        <f t="shared" si="4"/>
        <v/>
      </c>
    </row>
    <row r="9" spans="1:53" x14ac:dyDescent="0.7">
      <c r="B9" s="2">
        <v>4</v>
      </c>
      <c r="C9" s="37"/>
      <c r="D9" s="37"/>
      <c r="E9" s="38"/>
      <c r="F9" s="37"/>
      <c r="G9" s="38"/>
      <c r="H9" s="37"/>
      <c r="I9" s="38"/>
      <c r="J9" s="37"/>
      <c r="K9" s="38"/>
      <c r="L9" s="37"/>
      <c r="M9" s="37"/>
      <c r="N9" s="38"/>
      <c r="O9" s="37"/>
      <c r="P9" s="37"/>
      <c r="Q9" s="38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40"/>
      <c r="AO9" s="37"/>
      <c r="AP9" s="37"/>
      <c r="AQ9" s="37"/>
      <c r="AR9" s="11" t="str">
        <f t="shared" si="0"/>
        <v/>
      </c>
      <c r="AS9" s="39"/>
      <c r="AT9" s="39"/>
      <c r="AU9" s="11" t="str">
        <f t="shared" si="1"/>
        <v/>
      </c>
      <c r="AV9" s="39"/>
      <c r="AW9" s="39"/>
      <c r="AX9" s="11" t="str">
        <f t="shared" si="2"/>
        <v/>
      </c>
      <c r="AY9" s="11" t="str">
        <f t="shared" si="3"/>
        <v/>
      </c>
      <c r="AZ9" s="11" t="str">
        <f t="shared" si="5"/>
        <v/>
      </c>
      <c r="BA9" s="16" t="str">
        <f t="shared" si="4"/>
        <v/>
      </c>
    </row>
    <row r="10" spans="1:53" x14ac:dyDescent="0.7">
      <c r="B10" s="2">
        <v>5</v>
      </c>
      <c r="C10" s="37"/>
      <c r="D10" s="37"/>
      <c r="E10" s="38"/>
      <c r="F10" s="37"/>
      <c r="G10" s="38"/>
      <c r="H10" s="37"/>
      <c r="I10" s="38"/>
      <c r="J10" s="37"/>
      <c r="K10" s="38"/>
      <c r="L10" s="37"/>
      <c r="M10" s="37"/>
      <c r="N10" s="38"/>
      <c r="O10" s="37"/>
      <c r="P10" s="37"/>
      <c r="Q10" s="38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40"/>
      <c r="AO10" s="37"/>
      <c r="AP10" s="37"/>
      <c r="AQ10" s="37"/>
      <c r="AR10" s="11" t="str">
        <f t="shared" si="0"/>
        <v/>
      </c>
      <c r="AS10" s="39"/>
      <c r="AT10" s="39"/>
      <c r="AU10" s="11" t="str">
        <f t="shared" si="1"/>
        <v/>
      </c>
      <c r="AV10" s="39"/>
      <c r="AW10" s="39"/>
      <c r="AX10" s="11" t="str">
        <f t="shared" si="2"/>
        <v/>
      </c>
      <c r="AY10" s="11" t="str">
        <f t="shared" si="3"/>
        <v/>
      </c>
      <c r="AZ10" s="11" t="str">
        <f t="shared" si="5"/>
        <v/>
      </c>
      <c r="BA10" s="16" t="str">
        <f t="shared" si="4"/>
        <v/>
      </c>
    </row>
    <row r="11" spans="1:53" x14ac:dyDescent="0.7">
      <c r="B11" s="2">
        <v>6</v>
      </c>
      <c r="C11" s="37"/>
      <c r="D11" s="37"/>
      <c r="E11" s="38"/>
      <c r="F11" s="37"/>
      <c r="G11" s="38"/>
      <c r="H11" s="37"/>
      <c r="I11" s="38"/>
      <c r="J11" s="37"/>
      <c r="K11" s="38"/>
      <c r="L11" s="37"/>
      <c r="M11" s="37"/>
      <c r="N11" s="38"/>
      <c r="O11" s="37"/>
      <c r="P11" s="37"/>
      <c r="Q11" s="38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40"/>
      <c r="AO11" s="37"/>
      <c r="AP11" s="37"/>
      <c r="AQ11" s="37"/>
      <c r="AR11" s="11" t="str">
        <f t="shared" si="0"/>
        <v/>
      </c>
      <c r="AS11" s="39"/>
      <c r="AT11" s="39"/>
      <c r="AU11" s="11" t="str">
        <f t="shared" si="1"/>
        <v/>
      </c>
      <c r="AV11" s="39"/>
      <c r="AW11" s="39"/>
      <c r="AX11" s="11" t="str">
        <f t="shared" si="2"/>
        <v/>
      </c>
      <c r="AY11" s="11" t="str">
        <f t="shared" si="3"/>
        <v/>
      </c>
      <c r="AZ11" s="11" t="str">
        <f t="shared" si="5"/>
        <v/>
      </c>
      <c r="BA11" s="16" t="str">
        <f t="shared" si="4"/>
        <v/>
      </c>
    </row>
    <row r="12" spans="1:53" x14ac:dyDescent="0.7">
      <c r="B12" s="2">
        <v>7</v>
      </c>
      <c r="C12" s="37"/>
      <c r="D12" s="37"/>
      <c r="E12" s="38"/>
      <c r="F12" s="37"/>
      <c r="G12" s="38"/>
      <c r="H12" s="37"/>
      <c r="I12" s="38"/>
      <c r="J12" s="37"/>
      <c r="K12" s="38"/>
      <c r="L12" s="37"/>
      <c r="M12" s="37"/>
      <c r="N12" s="38"/>
      <c r="O12" s="37"/>
      <c r="P12" s="37"/>
      <c r="Q12" s="38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40"/>
      <c r="AO12" s="37"/>
      <c r="AP12" s="37"/>
      <c r="AQ12" s="37"/>
      <c r="AR12" s="11" t="str">
        <f t="shared" si="0"/>
        <v/>
      </c>
      <c r="AS12" s="39"/>
      <c r="AT12" s="39"/>
      <c r="AU12" s="11" t="str">
        <f t="shared" si="1"/>
        <v/>
      </c>
      <c r="AV12" s="39"/>
      <c r="AW12" s="39"/>
      <c r="AX12" s="11" t="str">
        <f t="shared" si="2"/>
        <v/>
      </c>
      <c r="AY12" s="11" t="str">
        <f t="shared" si="3"/>
        <v/>
      </c>
      <c r="AZ12" s="11" t="str">
        <f t="shared" si="5"/>
        <v/>
      </c>
      <c r="BA12" s="16" t="str">
        <f t="shared" si="4"/>
        <v/>
      </c>
    </row>
    <row r="13" spans="1:53" x14ac:dyDescent="0.7">
      <c r="B13" s="2">
        <v>8</v>
      </c>
      <c r="C13" s="37"/>
      <c r="D13" s="37"/>
      <c r="E13" s="38"/>
      <c r="F13" s="37"/>
      <c r="G13" s="38"/>
      <c r="H13" s="37"/>
      <c r="I13" s="38"/>
      <c r="J13" s="37"/>
      <c r="K13" s="38"/>
      <c r="L13" s="37"/>
      <c r="M13" s="37"/>
      <c r="N13" s="38"/>
      <c r="O13" s="37"/>
      <c r="P13" s="37"/>
      <c r="Q13" s="38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40"/>
      <c r="AO13" s="37"/>
      <c r="AP13" s="37"/>
      <c r="AQ13" s="37"/>
      <c r="AR13" s="11" t="str">
        <f t="shared" si="0"/>
        <v/>
      </c>
      <c r="AS13" s="39"/>
      <c r="AT13" s="39"/>
      <c r="AU13" s="11" t="str">
        <f t="shared" si="1"/>
        <v/>
      </c>
      <c r="AV13" s="39"/>
      <c r="AW13" s="39"/>
      <c r="AX13" s="11" t="str">
        <f t="shared" si="2"/>
        <v/>
      </c>
      <c r="AY13" s="11" t="str">
        <f t="shared" si="3"/>
        <v/>
      </c>
      <c r="AZ13" s="11" t="str">
        <f t="shared" si="5"/>
        <v/>
      </c>
      <c r="BA13" s="16" t="str">
        <f t="shared" si="4"/>
        <v/>
      </c>
    </row>
    <row r="14" spans="1:53" x14ac:dyDescent="0.7">
      <c r="B14" s="2">
        <v>9</v>
      </c>
      <c r="C14" s="37"/>
      <c r="D14" s="37"/>
      <c r="E14" s="38"/>
      <c r="F14" s="37"/>
      <c r="G14" s="38"/>
      <c r="H14" s="37"/>
      <c r="I14" s="38"/>
      <c r="J14" s="37"/>
      <c r="K14" s="38"/>
      <c r="L14" s="37"/>
      <c r="M14" s="37"/>
      <c r="N14" s="38"/>
      <c r="O14" s="37"/>
      <c r="P14" s="37"/>
      <c r="Q14" s="38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40"/>
      <c r="AO14" s="37"/>
      <c r="AP14" s="37"/>
      <c r="AQ14" s="37"/>
      <c r="AR14" s="11" t="str">
        <f t="shared" si="0"/>
        <v/>
      </c>
      <c r="AS14" s="39"/>
      <c r="AT14" s="39"/>
      <c r="AU14" s="11" t="str">
        <f t="shared" si="1"/>
        <v/>
      </c>
      <c r="AV14" s="39"/>
      <c r="AW14" s="39"/>
      <c r="AX14" s="11" t="str">
        <f t="shared" si="2"/>
        <v/>
      </c>
      <c r="AY14" s="11" t="str">
        <f t="shared" si="3"/>
        <v/>
      </c>
      <c r="AZ14" s="11" t="str">
        <f t="shared" si="5"/>
        <v/>
      </c>
      <c r="BA14" s="16" t="str">
        <f t="shared" si="4"/>
        <v/>
      </c>
    </row>
    <row r="15" spans="1:53" x14ac:dyDescent="0.7">
      <c r="B15" s="2">
        <v>10</v>
      </c>
      <c r="C15" s="37"/>
      <c r="D15" s="37"/>
      <c r="E15" s="38"/>
      <c r="F15" s="37"/>
      <c r="G15" s="38"/>
      <c r="H15" s="37"/>
      <c r="I15" s="38"/>
      <c r="J15" s="37"/>
      <c r="K15" s="38"/>
      <c r="L15" s="37"/>
      <c r="M15" s="37"/>
      <c r="N15" s="38"/>
      <c r="O15" s="37"/>
      <c r="P15" s="37"/>
      <c r="Q15" s="38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40"/>
      <c r="AO15" s="37"/>
      <c r="AP15" s="37"/>
      <c r="AQ15" s="37"/>
      <c r="AR15" s="11" t="str">
        <f t="shared" si="0"/>
        <v/>
      </c>
      <c r="AS15" s="39"/>
      <c r="AT15" s="39"/>
      <c r="AU15" s="11" t="str">
        <f t="shared" si="1"/>
        <v/>
      </c>
      <c r="AV15" s="39"/>
      <c r="AW15" s="39"/>
      <c r="AX15" s="11" t="str">
        <f t="shared" si="2"/>
        <v/>
      </c>
      <c r="AY15" s="11" t="str">
        <f t="shared" si="3"/>
        <v/>
      </c>
      <c r="AZ15" s="11" t="str">
        <f t="shared" si="5"/>
        <v/>
      </c>
      <c r="BA15" s="16" t="str">
        <f t="shared" si="4"/>
        <v/>
      </c>
    </row>
    <row r="16" spans="1:53" x14ac:dyDescent="0.7">
      <c r="B16" s="2">
        <v>11</v>
      </c>
      <c r="C16" s="37"/>
      <c r="D16" s="37"/>
      <c r="E16" s="38"/>
      <c r="F16" s="37"/>
      <c r="G16" s="38"/>
      <c r="H16" s="37"/>
      <c r="I16" s="38"/>
      <c r="J16" s="37"/>
      <c r="K16" s="38"/>
      <c r="L16" s="37"/>
      <c r="M16" s="37"/>
      <c r="N16" s="38"/>
      <c r="O16" s="37"/>
      <c r="P16" s="37"/>
      <c r="Q16" s="38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40"/>
      <c r="AO16" s="37"/>
      <c r="AP16" s="37"/>
      <c r="AQ16" s="37"/>
      <c r="AR16" s="11" t="str">
        <f t="shared" si="0"/>
        <v/>
      </c>
      <c r="AS16" s="39"/>
      <c r="AT16" s="39"/>
      <c r="AU16" s="11" t="str">
        <f t="shared" si="1"/>
        <v/>
      </c>
      <c r="AV16" s="39"/>
      <c r="AW16" s="39"/>
      <c r="AX16" s="11" t="str">
        <f t="shared" si="2"/>
        <v/>
      </c>
      <c r="AY16" s="11" t="str">
        <f t="shared" si="3"/>
        <v/>
      </c>
      <c r="AZ16" s="11" t="str">
        <f t="shared" si="5"/>
        <v/>
      </c>
      <c r="BA16" s="16" t="str">
        <f t="shared" si="4"/>
        <v/>
      </c>
    </row>
    <row r="17" spans="2:53" x14ac:dyDescent="0.7">
      <c r="B17" s="2">
        <v>12</v>
      </c>
      <c r="C17" s="37"/>
      <c r="D17" s="37"/>
      <c r="E17" s="38"/>
      <c r="F17" s="37"/>
      <c r="G17" s="38"/>
      <c r="H17" s="37"/>
      <c r="I17" s="38"/>
      <c r="J17" s="37"/>
      <c r="K17" s="38"/>
      <c r="L17" s="37"/>
      <c r="M17" s="37"/>
      <c r="N17" s="38"/>
      <c r="O17" s="37"/>
      <c r="P17" s="37"/>
      <c r="Q17" s="38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40"/>
      <c r="AO17" s="37"/>
      <c r="AP17" s="37"/>
      <c r="AQ17" s="37"/>
      <c r="AR17" s="11" t="str">
        <f t="shared" si="0"/>
        <v/>
      </c>
      <c r="AS17" s="39"/>
      <c r="AT17" s="39"/>
      <c r="AU17" s="11" t="str">
        <f t="shared" si="1"/>
        <v/>
      </c>
      <c r="AV17" s="39"/>
      <c r="AW17" s="39"/>
      <c r="AX17" s="11" t="str">
        <f t="shared" si="2"/>
        <v/>
      </c>
      <c r="AY17" s="11" t="str">
        <f t="shared" si="3"/>
        <v/>
      </c>
      <c r="AZ17" s="11" t="str">
        <f t="shared" si="5"/>
        <v/>
      </c>
      <c r="BA17" s="16" t="str">
        <f t="shared" si="4"/>
        <v/>
      </c>
    </row>
    <row r="18" spans="2:53" x14ac:dyDescent="0.7">
      <c r="B18" s="2">
        <v>13</v>
      </c>
      <c r="C18" s="37"/>
      <c r="D18" s="37"/>
      <c r="E18" s="38"/>
      <c r="F18" s="37"/>
      <c r="G18" s="38"/>
      <c r="H18" s="37"/>
      <c r="I18" s="38"/>
      <c r="J18" s="37"/>
      <c r="K18" s="38"/>
      <c r="L18" s="37"/>
      <c r="M18" s="37"/>
      <c r="N18" s="38"/>
      <c r="O18" s="37"/>
      <c r="P18" s="37"/>
      <c r="Q18" s="38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40"/>
      <c r="AO18" s="37"/>
      <c r="AP18" s="37"/>
      <c r="AQ18" s="37"/>
      <c r="AR18" s="11" t="str">
        <f t="shared" si="0"/>
        <v/>
      </c>
      <c r="AS18" s="39"/>
      <c r="AT18" s="39"/>
      <c r="AU18" s="11" t="str">
        <f t="shared" si="1"/>
        <v/>
      </c>
      <c r="AV18" s="39"/>
      <c r="AW18" s="39"/>
      <c r="AX18" s="11" t="str">
        <f t="shared" si="2"/>
        <v/>
      </c>
      <c r="AY18" s="11" t="str">
        <f t="shared" si="3"/>
        <v/>
      </c>
      <c r="AZ18" s="11" t="str">
        <f t="shared" si="5"/>
        <v/>
      </c>
      <c r="BA18" s="16" t="str">
        <f t="shared" si="4"/>
        <v/>
      </c>
    </row>
    <row r="19" spans="2:53" x14ac:dyDescent="0.7">
      <c r="B19" s="2">
        <v>14</v>
      </c>
      <c r="C19" s="37"/>
      <c r="D19" s="37"/>
      <c r="E19" s="38"/>
      <c r="F19" s="37"/>
      <c r="G19" s="38"/>
      <c r="H19" s="37"/>
      <c r="I19" s="38"/>
      <c r="J19" s="37"/>
      <c r="K19" s="38"/>
      <c r="L19" s="37"/>
      <c r="M19" s="37"/>
      <c r="N19" s="38"/>
      <c r="O19" s="37"/>
      <c r="P19" s="37"/>
      <c r="Q19" s="38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40"/>
      <c r="AO19" s="37"/>
      <c r="AP19" s="37"/>
      <c r="AQ19" s="37"/>
      <c r="AR19" s="11" t="str">
        <f t="shared" si="0"/>
        <v/>
      </c>
      <c r="AS19" s="39"/>
      <c r="AT19" s="39"/>
      <c r="AU19" s="11" t="str">
        <f t="shared" si="1"/>
        <v/>
      </c>
      <c r="AV19" s="39"/>
      <c r="AW19" s="39"/>
      <c r="AX19" s="11" t="str">
        <f t="shared" si="2"/>
        <v/>
      </c>
      <c r="AY19" s="11" t="str">
        <f t="shared" si="3"/>
        <v/>
      </c>
      <c r="AZ19" s="11" t="str">
        <f t="shared" si="5"/>
        <v/>
      </c>
      <c r="BA19" s="16" t="str">
        <f t="shared" si="4"/>
        <v/>
      </c>
    </row>
    <row r="20" spans="2:53" x14ac:dyDescent="0.7">
      <c r="B20" s="2">
        <v>15</v>
      </c>
      <c r="C20" s="37"/>
      <c r="D20" s="37"/>
      <c r="E20" s="38"/>
      <c r="F20" s="37"/>
      <c r="G20" s="38"/>
      <c r="H20" s="37"/>
      <c r="I20" s="38"/>
      <c r="J20" s="37"/>
      <c r="K20" s="38"/>
      <c r="L20" s="37"/>
      <c r="M20" s="37"/>
      <c r="N20" s="38"/>
      <c r="O20" s="37"/>
      <c r="P20" s="37"/>
      <c r="Q20" s="38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40"/>
      <c r="AO20" s="37"/>
      <c r="AP20" s="37"/>
      <c r="AQ20" s="37"/>
      <c r="AR20" s="11" t="str">
        <f t="shared" si="0"/>
        <v/>
      </c>
      <c r="AS20" s="39"/>
      <c r="AT20" s="39"/>
      <c r="AU20" s="11" t="str">
        <f t="shared" si="1"/>
        <v/>
      </c>
      <c r="AV20" s="39"/>
      <c r="AW20" s="39"/>
      <c r="AX20" s="11" t="str">
        <f t="shared" si="2"/>
        <v/>
      </c>
      <c r="AY20" s="11" t="str">
        <f t="shared" si="3"/>
        <v/>
      </c>
      <c r="AZ20" s="11" t="str">
        <f t="shared" si="5"/>
        <v/>
      </c>
      <c r="BA20" s="16" t="str">
        <f t="shared" si="4"/>
        <v/>
      </c>
    </row>
    <row r="21" spans="2:53" x14ac:dyDescent="0.7">
      <c r="B21" s="2">
        <v>16</v>
      </c>
      <c r="C21" s="37"/>
      <c r="D21" s="37"/>
      <c r="E21" s="38"/>
      <c r="F21" s="37"/>
      <c r="G21" s="38"/>
      <c r="H21" s="37"/>
      <c r="I21" s="38"/>
      <c r="J21" s="37"/>
      <c r="K21" s="38"/>
      <c r="L21" s="37"/>
      <c r="M21" s="37"/>
      <c r="N21" s="38"/>
      <c r="O21" s="37"/>
      <c r="P21" s="37"/>
      <c r="Q21" s="38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40"/>
      <c r="AO21" s="37"/>
      <c r="AP21" s="37"/>
      <c r="AQ21" s="37"/>
      <c r="AR21" s="11" t="str">
        <f t="shared" si="0"/>
        <v/>
      </c>
      <c r="AS21" s="39"/>
      <c r="AT21" s="39"/>
      <c r="AU21" s="11" t="str">
        <f t="shared" si="1"/>
        <v/>
      </c>
      <c r="AV21" s="39"/>
      <c r="AW21" s="39"/>
      <c r="AX21" s="11" t="str">
        <f t="shared" si="2"/>
        <v/>
      </c>
      <c r="AY21" s="11" t="str">
        <f t="shared" si="3"/>
        <v/>
      </c>
      <c r="AZ21" s="11" t="str">
        <f t="shared" si="5"/>
        <v/>
      </c>
      <c r="BA21" s="16" t="str">
        <f t="shared" si="4"/>
        <v/>
      </c>
    </row>
    <row r="22" spans="2:53" x14ac:dyDescent="0.7">
      <c r="B22" s="2">
        <v>17</v>
      </c>
      <c r="C22" s="37"/>
      <c r="D22" s="37"/>
      <c r="E22" s="38"/>
      <c r="F22" s="37"/>
      <c r="G22" s="38"/>
      <c r="H22" s="37"/>
      <c r="I22" s="38"/>
      <c r="J22" s="37"/>
      <c r="K22" s="38"/>
      <c r="L22" s="37"/>
      <c r="M22" s="37"/>
      <c r="N22" s="38"/>
      <c r="O22" s="37"/>
      <c r="P22" s="37"/>
      <c r="Q22" s="38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40"/>
      <c r="AO22" s="37"/>
      <c r="AP22" s="37"/>
      <c r="AQ22" s="37"/>
      <c r="AR22" s="11" t="str">
        <f t="shared" si="0"/>
        <v/>
      </c>
      <c r="AS22" s="39"/>
      <c r="AT22" s="39"/>
      <c r="AU22" s="11" t="str">
        <f t="shared" si="1"/>
        <v/>
      </c>
      <c r="AV22" s="39"/>
      <c r="AW22" s="39"/>
      <c r="AX22" s="11" t="str">
        <f t="shared" si="2"/>
        <v/>
      </c>
      <c r="AY22" s="11" t="str">
        <f t="shared" si="3"/>
        <v/>
      </c>
      <c r="AZ22" s="11" t="str">
        <f t="shared" si="5"/>
        <v/>
      </c>
      <c r="BA22" s="16" t="str">
        <f t="shared" si="4"/>
        <v/>
      </c>
    </row>
    <row r="23" spans="2:53" x14ac:dyDescent="0.7">
      <c r="B23" s="2">
        <v>18</v>
      </c>
      <c r="C23" s="37"/>
      <c r="D23" s="37"/>
      <c r="E23" s="38"/>
      <c r="F23" s="37"/>
      <c r="G23" s="38"/>
      <c r="H23" s="37"/>
      <c r="I23" s="38"/>
      <c r="J23" s="37"/>
      <c r="K23" s="38"/>
      <c r="L23" s="37"/>
      <c r="M23" s="37"/>
      <c r="N23" s="38"/>
      <c r="O23" s="37"/>
      <c r="P23" s="37"/>
      <c r="Q23" s="38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40"/>
      <c r="AO23" s="37"/>
      <c r="AP23" s="37"/>
      <c r="AQ23" s="37"/>
      <c r="AR23" s="11" t="str">
        <f t="shared" si="0"/>
        <v/>
      </c>
      <c r="AS23" s="39"/>
      <c r="AT23" s="39"/>
      <c r="AU23" s="11" t="str">
        <f t="shared" si="1"/>
        <v/>
      </c>
      <c r="AV23" s="39"/>
      <c r="AW23" s="39"/>
      <c r="AX23" s="11" t="str">
        <f t="shared" si="2"/>
        <v/>
      </c>
      <c r="AY23" s="11" t="str">
        <f t="shared" si="3"/>
        <v/>
      </c>
      <c r="AZ23" s="11" t="str">
        <f t="shared" si="5"/>
        <v/>
      </c>
      <c r="BA23" s="16" t="str">
        <f t="shared" si="4"/>
        <v/>
      </c>
    </row>
    <row r="24" spans="2:53" x14ac:dyDescent="0.7">
      <c r="B24" s="2">
        <v>19</v>
      </c>
      <c r="C24" s="37"/>
      <c r="D24" s="37"/>
      <c r="E24" s="38"/>
      <c r="F24" s="37"/>
      <c r="G24" s="38"/>
      <c r="H24" s="37"/>
      <c r="I24" s="38"/>
      <c r="J24" s="37"/>
      <c r="K24" s="38"/>
      <c r="L24" s="37"/>
      <c r="M24" s="37"/>
      <c r="N24" s="38"/>
      <c r="O24" s="37"/>
      <c r="P24" s="37"/>
      <c r="Q24" s="38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40"/>
      <c r="AO24" s="37"/>
      <c r="AP24" s="37"/>
      <c r="AQ24" s="37"/>
      <c r="AR24" s="11" t="str">
        <f t="shared" si="0"/>
        <v/>
      </c>
      <c r="AS24" s="39"/>
      <c r="AT24" s="39"/>
      <c r="AU24" s="11" t="str">
        <f t="shared" si="1"/>
        <v/>
      </c>
      <c r="AV24" s="39"/>
      <c r="AW24" s="39"/>
      <c r="AX24" s="11" t="str">
        <f t="shared" si="2"/>
        <v/>
      </c>
      <c r="AY24" s="11" t="str">
        <f t="shared" si="3"/>
        <v/>
      </c>
      <c r="AZ24" s="11" t="str">
        <f t="shared" si="5"/>
        <v/>
      </c>
      <c r="BA24" s="16" t="str">
        <f t="shared" si="4"/>
        <v/>
      </c>
    </row>
    <row r="25" spans="2:53" x14ac:dyDescent="0.7">
      <c r="B25" s="2">
        <v>20</v>
      </c>
      <c r="C25" s="37"/>
      <c r="D25" s="37"/>
      <c r="E25" s="38"/>
      <c r="F25" s="37"/>
      <c r="G25" s="38"/>
      <c r="H25" s="37"/>
      <c r="I25" s="38"/>
      <c r="J25" s="37"/>
      <c r="K25" s="38"/>
      <c r="L25" s="37"/>
      <c r="M25" s="37"/>
      <c r="N25" s="38"/>
      <c r="O25" s="37"/>
      <c r="P25" s="37"/>
      <c r="Q25" s="38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40"/>
      <c r="AO25" s="37"/>
      <c r="AP25" s="37"/>
      <c r="AQ25" s="37"/>
      <c r="AR25" s="11" t="str">
        <f t="shared" si="0"/>
        <v/>
      </c>
      <c r="AS25" s="39"/>
      <c r="AT25" s="39"/>
      <c r="AU25" s="11" t="str">
        <f t="shared" si="1"/>
        <v/>
      </c>
      <c r="AV25" s="39"/>
      <c r="AW25" s="39"/>
      <c r="AX25" s="11" t="str">
        <f t="shared" si="2"/>
        <v/>
      </c>
      <c r="AY25" s="11" t="str">
        <f t="shared" si="3"/>
        <v/>
      </c>
      <c r="AZ25" s="11" t="str">
        <f t="shared" si="5"/>
        <v/>
      </c>
      <c r="BA25" s="16" t="str">
        <f t="shared" si="4"/>
        <v/>
      </c>
    </row>
    <row r="26" spans="2:53" x14ac:dyDescent="0.7">
      <c r="B26" s="2">
        <v>21</v>
      </c>
      <c r="C26" s="37"/>
      <c r="D26" s="37"/>
      <c r="E26" s="38"/>
      <c r="F26" s="37"/>
      <c r="G26" s="38"/>
      <c r="H26" s="37"/>
      <c r="I26" s="38"/>
      <c r="J26" s="37"/>
      <c r="K26" s="38"/>
      <c r="L26" s="37"/>
      <c r="M26" s="37"/>
      <c r="N26" s="38"/>
      <c r="O26" s="37"/>
      <c r="P26" s="37"/>
      <c r="Q26" s="38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40"/>
      <c r="AO26" s="37"/>
      <c r="AP26" s="37"/>
      <c r="AQ26" s="37"/>
      <c r="AR26" s="11" t="str">
        <f t="shared" si="0"/>
        <v/>
      </c>
      <c r="AS26" s="39"/>
      <c r="AT26" s="39"/>
      <c r="AU26" s="11" t="str">
        <f t="shared" si="1"/>
        <v/>
      </c>
      <c r="AV26" s="39"/>
      <c r="AW26" s="39"/>
      <c r="AX26" s="11" t="str">
        <f t="shared" si="2"/>
        <v/>
      </c>
      <c r="AY26" s="11" t="str">
        <f t="shared" si="3"/>
        <v/>
      </c>
      <c r="AZ26" s="11" t="str">
        <f t="shared" si="5"/>
        <v/>
      </c>
      <c r="BA26" s="16" t="str">
        <f t="shared" si="4"/>
        <v/>
      </c>
    </row>
    <row r="27" spans="2:53" x14ac:dyDescent="0.7">
      <c r="B27" s="2">
        <v>22</v>
      </c>
      <c r="C27" s="37"/>
      <c r="D27" s="37"/>
      <c r="E27" s="38"/>
      <c r="F27" s="37"/>
      <c r="G27" s="38"/>
      <c r="H27" s="37"/>
      <c r="I27" s="38"/>
      <c r="J27" s="37"/>
      <c r="K27" s="38"/>
      <c r="L27" s="37"/>
      <c r="M27" s="37"/>
      <c r="N27" s="38"/>
      <c r="O27" s="37"/>
      <c r="P27" s="37"/>
      <c r="Q27" s="38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40"/>
      <c r="AO27" s="37"/>
      <c r="AP27" s="37"/>
      <c r="AQ27" s="37"/>
      <c r="AR27" s="11" t="str">
        <f t="shared" si="0"/>
        <v/>
      </c>
      <c r="AS27" s="39"/>
      <c r="AT27" s="39"/>
      <c r="AU27" s="11" t="str">
        <f t="shared" si="1"/>
        <v/>
      </c>
      <c r="AV27" s="39"/>
      <c r="AW27" s="39"/>
      <c r="AX27" s="11" t="str">
        <f t="shared" si="2"/>
        <v/>
      </c>
      <c r="AY27" s="11" t="str">
        <f t="shared" si="3"/>
        <v/>
      </c>
      <c r="AZ27" s="11" t="str">
        <f t="shared" si="5"/>
        <v/>
      </c>
      <c r="BA27" s="16" t="str">
        <f t="shared" si="4"/>
        <v/>
      </c>
    </row>
    <row r="28" spans="2:53" x14ac:dyDescent="0.7">
      <c r="B28" s="2">
        <v>23</v>
      </c>
      <c r="C28" s="37"/>
      <c r="D28" s="37"/>
      <c r="E28" s="38"/>
      <c r="F28" s="37"/>
      <c r="G28" s="38"/>
      <c r="H28" s="37"/>
      <c r="I28" s="38"/>
      <c r="J28" s="37"/>
      <c r="K28" s="38"/>
      <c r="L28" s="37"/>
      <c r="M28" s="37"/>
      <c r="N28" s="38"/>
      <c r="O28" s="37"/>
      <c r="P28" s="37"/>
      <c r="Q28" s="38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40"/>
      <c r="AO28" s="37"/>
      <c r="AP28" s="37"/>
      <c r="AQ28" s="37"/>
      <c r="AR28" s="11" t="str">
        <f t="shared" si="0"/>
        <v/>
      </c>
      <c r="AS28" s="39"/>
      <c r="AT28" s="39"/>
      <c r="AU28" s="11" t="str">
        <f t="shared" si="1"/>
        <v/>
      </c>
      <c r="AV28" s="39"/>
      <c r="AW28" s="39"/>
      <c r="AX28" s="11" t="str">
        <f t="shared" si="2"/>
        <v/>
      </c>
      <c r="AY28" s="11" t="str">
        <f t="shared" si="3"/>
        <v/>
      </c>
      <c r="AZ28" s="11" t="str">
        <f t="shared" si="5"/>
        <v/>
      </c>
      <c r="BA28" s="16" t="str">
        <f t="shared" si="4"/>
        <v/>
      </c>
    </row>
    <row r="29" spans="2:53" x14ac:dyDescent="0.7">
      <c r="B29" s="2">
        <v>24</v>
      </c>
      <c r="C29" s="37"/>
      <c r="D29" s="37"/>
      <c r="E29" s="38"/>
      <c r="F29" s="37"/>
      <c r="G29" s="38"/>
      <c r="H29" s="37"/>
      <c r="I29" s="38"/>
      <c r="J29" s="37"/>
      <c r="K29" s="38"/>
      <c r="L29" s="37"/>
      <c r="M29" s="37"/>
      <c r="N29" s="38"/>
      <c r="O29" s="37"/>
      <c r="P29" s="37"/>
      <c r="Q29" s="38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40"/>
      <c r="AO29" s="37"/>
      <c r="AP29" s="37"/>
      <c r="AQ29" s="37"/>
      <c r="AR29" s="11" t="str">
        <f t="shared" si="0"/>
        <v/>
      </c>
      <c r="AS29" s="39"/>
      <c r="AT29" s="39"/>
      <c r="AU29" s="11" t="str">
        <f t="shared" si="1"/>
        <v/>
      </c>
      <c r="AV29" s="39"/>
      <c r="AW29" s="39"/>
      <c r="AX29" s="11" t="str">
        <f t="shared" si="2"/>
        <v/>
      </c>
      <c r="AY29" s="11" t="str">
        <f t="shared" si="3"/>
        <v/>
      </c>
      <c r="AZ29" s="11" t="str">
        <f t="shared" si="5"/>
        <v/>
      </c>
      <c r="BA29" s="16" t="str">
        <f t="shared" si="4"/>
        <v/>
      </c>
    </row>
    <row r="30" spans="2:53" x14ac:dyDescent="0.7">
      <c r="B30" s="2">
        <v>25</v>
      </c>
      <c r="C30" s="37"/>
      <c r="D30" s="37"/>
      <c r="E30" s="38"/>
      <c r="F30" s="37"/>
      <c r="G30" s="38"/>
      <c r="H30" s="37"/>
      <c r="I30" s="38"/>
      <c r="J30" s="37"/>
      <c r="K30" s="38"/>
      <c r="L30" s="37"/>
      <c r="M30" s="37"/>
      <c r="N30" s="38"/>
      <c r="O30" s="37"/>
      <c r="P30" s="37"/>
      <c r="Q30" s="38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40"/>
      <c r="AO30" s="37"/>
      <c r="AP30" s="37"/>
      <c r="AQ30" s="37"/>
      <c r="AR30" s="11" t="str">
        <f t="shared" si="0"/>
        <v/>
      </c>
      <c r="AS30" s="39"/>
      <c r="AT30" s="39"/>
      <c r="AU30" s="11" t="str">
        <f t="shared" si="1"/>
        <v/>
      </c>
      <c r="AV30" s="39"/>
      <c r="AW30" s="39"/>
      <c r="AX30" s="11" t="str">
        <f t="shared" si="2"/>
        <v/>
      </c>
      <c r="AY30" s="11" t="str">
        <f t="shared" si="3"/>
        <v/>
      </c>
      <c r="AZ30" s="11" t="str">
        <f t="shared" si="5"/>
        <v/>
      </c>
      <c r="BA30" s="16" t="str">
        <f t="shared" si="4"/>
        <v/>
      </c>
    </row>
    <row r="31" spans="2:53" x14ac:dyDescent="0.7">
      <c r="B31" s="2">
        <v>26</v>
      </c>
      <c r="C31" s="37"/>
      <c r="D31" s="37"/>
      <c r="E31" s="38"/>
      <c r="F31" s="37"/>
      <c r="G31" s="38"/>
      <c r="H31" s="37"/>
      <c r="I31" s="38"/>
      <c r="J31" s="37"/>
      <c r="K31" s="38"/>
      <c r="L31" s="37"/>
      <c r="M31" s="37"/>
      <c r="N31" s="38"/>
      <c r="O31" s="37"/>
      <c r="P31" s="37"/>
      <c r="Q31" s="38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40"/>
      <c r="AO31" s="37"/>
      <c r="AP31" s="37"/>
      <c r="AQ31" s="37"/>
      <c r="AR31" s="11" t="str">
        <f t="shared" si="0"/>
        <v/>
      </c>
      <c r="AS31" s="39"/>
      <c r="AT31" s="39"/>
      <c r="AU31" s="11" t="str">
        <f t="shared" si="1"/>
        <v/>
      </c>
      <c r="AV31" s="39"/>
      <c r="AW31" s="39"/>
      <c r="AX31" s="11" t="str">
        <f t="shared" si="2"/>
        <v/>
      </c>
      <c r="AY31" s="11" t="str">
        <f t="shared" si="3"/>
        <v/>
      </c>
      <c r="AZ31" s="11" t="str">
        <f t="shared" si="5"/>
        <v/>
      </c>
      <c r="BA31" s="16" t="str">
        <f t="shared" si="4"/>
        <v/>
      </c>
    </row>
    <row r="32" spans="2:53" x14ac:dyDescent="0.7">
      <c r="B32" s="2">
        <v>27</v>
      </c>
      <c r="C32" s="37"/>
      <c r="D32" s="37"/>
      <c r="E32" s="38"/>
      <c r="F32" s="37"/>
      <c r="G32" s="38"/>
      <c r="H32" s="37"/>
      <c r="I32" s="38"/>
      <c r="J32" s="37"/>
      <c r="K32" s="38"/>
      <c r="L32" s="37"/>
      <c r="M32" s="37"/>
      <c r="N32" s="38"/>
      <c r="O32" s="37"/>
      <c r="P32" s="37"/>
      <c r="Q32" s="38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40"/>
      <c r="AO32" s="37"/>
      <c r="AP32" s="37"/>
      <c r="AQ32" s="37"/>
      <c r="AR32" s="11" t="str">
        <f t="shared" si="0"/>
        <v/>
      </c>
      <c r="AS32" s="39"/>
      <c r="AT32" s="39"/>
      <c r="AU32" s="11" t="str">
        <f t="shared" si="1"/>
        <v/>
      </c>
      <c r="AV32" s="39"/>
      <c r="AW32" s="39"/>
      <c r="AX32" s="11" t="str">
        <f t="shared" si="2"/>
        <v/>
      </c>
      <c r="AY32" s="11" t="str">
        <f t="shared" si="3"/>
        <v/>
      </c>
      <c r="AZ32" s="11" t="str">
        <f t="shared" si="5"/>
        <v/>
      </c>
      <c r="BA32" s="16" t="str">
        <f t="shared" si="4"/>
        <v/>
      </c>
    </row>
    <row r="33" spans="2:53" x14ac:dyDescent="0.7">
      <c r="B33" s="2">
        <v>28</v>
      </c>
      <c r="C33" s="37"/>
      <c r="D33" s="37"/>
      <c r="E33" s="38"/>
      <c r="F33" s="37"/>
      <c r="G33" s="38"/>
      <c r="H33" s="37"/>
      <c r="I33" s="38"/>
      <c r="J33" s="37"/>
      <c r="K33" s="38"/>
      <c r="L33" s="37"/>
      <c r="M33" s="37"/>
      <c r="N33" s="38"/>
      <c r="O33" s="37"/>
      <c r="P33" s="37"/>
      <c r="Q33" s="38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40"/>
      <c r="AO33" s="37"/>
      <c r="AP33" s="37"/>
      <c r="AQ33" s="37"/>
      <c r="AR33" s="11" t="str">
        <f t="shared" si="0"/>
        <v/>
      </c>
      <c r="AS33" s="39"/>
      <c r="AT33" s="39"/>
      <c r="AU33" s="11" t="str">
        <f t="shared" si="1"/>
        <v/>
      </c>
      <c r="AV33" s="39"/>
      <c r="AW33" s="39"/>
      <c r="AX33" s="11" t="str">
        <f t="shared" si="2"/>
        <v/>
      </c>
      <c r="AY33" s="11" t="str">
        <f t="shared" si="3"/>
        <v/>
      </c>
      <c r="AZ33" s="11" t="str">
        <f t="shared" si="5"/>
        <v/>
      </c>
      <c r="BA33" s="16" t="str">
        <f t="shared" si="4"/>
        <v/>
      </c>
    </row>
    <row r="34" spans="2:53" x14ac:dyDescent="0.7">
      <c r="B34" s="2">
        <v>29</v>
      </c>
      <c r="C34" s="37"/>
      <c r="D34" s="37"/>
      <c r="E34" s="38"/>
      <c r="F34" s="37"/>
      <c r="G34" s="38"/>
      <c r="H34" s="37"/>
      <c r="I34" s="38"/>
      <c r="J34" s="37"/>
      <c r="K34" s="38"/>
      <c r="L34" s="37"/>
      <c r="M34" s="37"/>
      <c r="N34" s="38"/>
      <c r="O34" s="37"/>
      <c r="P34" s="37"/>
      <c r="Q34" s="38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40"/>
      <c r="AO34" s="37"/>
      <c r="AP34" s="37"/>
      <c r="AQ34" s="37"/>
      <c r="AR34" s="11" t="str">
        <f t="shared" si="0"/>
        <v/>
      </c>
      <c r="AS34" s="39"/>
      <c r="AT34" s="39"/>
      <c r="AU34" s="11" t="str">
        <f t="shared" si="1"/>
        <v/>
      </c>
      <c r="AV34" s="39"/>
      <c r="AW34" s="39"/>
      <c r="AX34" s="11" t="str">
        <f t="shared" si="2"/>
        <v/>
      </c>
      <c r="AY34" s="11" t="str">
        <f t="shared" si="3"/>
        <v/>
      </c>
      <c r="AZ34" s="11" t="str">
        <f t="shared" si="5"/>
        <v/>
      </c>
      <c r="BA34" s="16" t="str">
        <f t="shared" si="4"/>
        <v/>
      </c>
    </row>
    <row r="35" spans="2:53" x14ac:dyDescent="0.7">
      <c r="B35" s="2">
        <v>30</v>
      </c>
      <c r="C35" s="37"/>
      <c r="D35" s="37"/>
      <c r="E35" s="38"/>
      <c r="F35" s="37"/>
      <c r="G35" s="38"/>
      <c r="H35" s="37"/>
      <c r="I35" s="38"/>
      <c r="J35" s="37"/>
      <c r="K35" s="38"/>
      <c r="L35" s="37"/>
      <c r="M35" s="37"/>
      <c r="N35" s="38"/>
      <c r="O35" s="37"/>
      <c r="P35" s="37"/>
      <c r="Q35" s="38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40"/>
      <c r="AO35" s="37"/>
      <c r="AP35" s="37"/>
      <c r="AQ35" s="37"/>
      <c r="AR35" s="11" t="str">
        <f t="shared" si="0"/>
        <v/>
      </c>
      <c r="AS35" s="39"/>
      <c r="AT35" s="39"/>
      <c r="AU35" s="11" t="str">
        <f t="shared" si="1"/>
        <v/>
      </c>
      <c r="AV35" s="39"/>
      <c r="AW35" s="39"/>
      <c r="AX35" s="11" t="str">
        <f t="shared" si="2"/>
        <v/>
      </c>
      <c r="AY35" s="11" t="str">
        <f t="shared" si="3"/>
        <v/>
      </c>
      <c r="AZ35" s="11" t="str">
        <f t="shared" si="5"/>
        <v/>
      </c>
      <c r="BA35" s="16" t="str">
        <f t="shared" si="4"/>
        <v/>
      </c>
    </row>
    <row r="36" spans="2:53" x14ac:dyDescent="0.7">
      <c r="B36" s="2">
        <v>31</v>
      </c>
      <c r="C36" s="37"/>
      <c r="D36" s="37"/>
      <c r="E36" s="38"/>
      <c r="F36" s="37"/>
      <c r="G36" s="38"/>
      <c r="H36" s="37"/>
      <c r="I36" s="38"/>
      <c r="J36" s="37"/>
      <c r="K36" s="38"/>
      <c r="L36" s="37"/>
      <c r="M36" s="37"/>
      <c r="N36" s="38"/>
      <c r="O36" s="37"/>
      <c r="P36" s="37"/>
      <c r="Q36" s="38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40"/>
      <c r="AO36" s="37"/>
      <c r="AP36" s="37"/>
      <c r="AQ36" s="37"/>
      <c r="AR36" s="11" t="str">
        <f t="shared" si="0"/>
        <v/>
      </c>
      <c r="AS36" s="39"/>
      <c r="AT36" s="39"/>
      <c r="AU36" s="11" t="str">
        <f t="shared" si="1"/>
        <v/>
      </c>
      <c r="AV36" s="39"/>
      <c r="AW36" s="39"/>
      <c r="AX36" s="11" t="str">
        <f t="shared" si="2"/>
        <v/>
      </c>
      <c r="AY36" s="11" t="str">
        <f t="shared" si="3"/>
        <v/>
      </c>
      <c r="AZ36" s="11" t="str">
        <f t="shared" si="5"/>
        <v/>
      </c>
      <c r="BA36" s="16" t="str">
        <f t="shared" si="4"/>
        <v/>
      </c>
    </row>
    <row r="37" spans="2:53" x14ac:dyDescent="0.7">
      <c r="B37" s="2">
        <v>32</v>
      </c>
      <c r="C37" s="37"/>
      <c r="D37" s="37"/>
      <c r="E37" s="38"/>
      <c r="F37" s="37"/>
      <c r="G37" s="38"/>
      <c r="H37" s="37"/>
      <c r="I37" s="38"/>
      <c r="J37" s="37"/>
      <c r="K37" s="38"/>
      <c r="L37" s="37"/>
      <c r="M37" s="37"/>
      <c r="N37" s="38"/>
      <c r="O37" s="37"/>
      <c r="P37" s="37"/>
      <c r="Q37" s="38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40"/>
      <c r="AO37" s="37"/>
      <c r="AP37" s="37"/>
      <c r="AQ37" s="37"/>
      <c r="AR37" s="11" t="str">
        <f t="shared" si="0"/>
        <v/>
      </c>
      <c r="AS37" s="39"/>
      <c r="AT37" s="39"/>
      <c r="AU37" s="11" t="str">
        <f t="shared" si="1"/>
        <v/>
      </c>
      <c r="AV37" s="39"/>
      <c r="AW37" s="39"/>
      <c r="AX37" s="11" t="str">
        <f t="shared" si="2"/>
        <v/>
      </c>
      <c r="AY37" s="11" t="str">
        <f t="shared" si="3"/>
        <v/>
      </c>
      <c r="AZ37" s="11" t="str">
        <f t="shared" si="5"/>
        <v/>
      </c>
      <c r="BA37" s="16" t="str">
        <f t="shared" si="4"/>
        <v/>
      </c>
    </row>
    <row r="38" spans="2:53" x14ac:dyDescent="0.7">
      <c r="B38" s="2">
        <v>33</v>
      </c>
      <c r="C38" s="37"/>
      <c r="D38" s="37"/>
      <c r="E38" s="38"/>
      <c r="F38" s="37"/>
      <c r="G38" s="38"/>
      <c r="H38" s="37"/>
      <c r="I38" s="38"/>
      <c r="J38" s="37"/>
      <c r="K38" s="38"/>
      <c r="L38" s="37"/>
      <c r="M38" s="37"/>
      <c r="N38" s="38"/>
      <c r="O38" s="37"/>
      <c r="P38" s="37"/>
      <c r="Q38" s="38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40"/>
      <c r="AO38" s="37"/>
      <c r="AP38" s="37"/>
      <c r="AQ38" s="37"/>
      <c r="AR38" s="11" t="str">
        <f t="shared" ref="AR38:AR55" si="6">IF(J38="登録",1,IF(J38="取消",2,IF(J38="訂正",3,"")))</f>
        <v/>
      </c>
      <c r="AS38" s="39"/>
      <c r="AT38" s="39"/>
      <c r="AU38" s="11" t="str">
        <f t="shared" ref="AU38:AU55" si="7">IF(V38="有",1,IF(V38="無",0,""))</f>
        <v/>
      </c>
      <c r="AV38" s="39"/>
      <c r="AW38" s="39"/>
      <c r="AX38" s="11" t="str">
        <f t="shared" ref="AX38:AX55" si="8">IF(AB38="定例検針日",1,IF(AG38="その他",0,""))</f>
        <v/>
      </c>
      <c r="AY38" s="11" t="str">
        <f t="shared" ref="AY38:AY55" si="9">IF(AG38="有",1,IF(AG38="無",0,""))</f>
        <v/>
      </c>
      <c r="AZ38" s="11" t="str">
        <f t="shared" si="5"/>
        <v/>
      </c>
      <c r="BA38" s="16" t="str">
        <f t="shared" ref="BA38:BA55" si="10">IF(K38="","",IF(LEN(K38)=17,K38,TEXT(I38,"000")&amp;TEXT(K38,"00000000000000")))</f>
        <v/>
      </c>
    </row>
    <row r="39" spans="2:53" x14ac:dyDescent="0.7">
      <c r="B39" s="2">
        <v>34</v>
      </c>
      <c r="C39" s="37"/>
      <c r="D39" s="37"/>
      <c r="E39" s="38"/>
      <c r="F39" s="37"/>
      <c r="G39" s="38"/>
      <c r="H39" s="37"/>
      <c r="I39" s="38"/>
      <c r="J39" s="37"/>
      <c r="K39" s="38"/>
      <c r="L39" s="37"/>
      <c r="M39" s="37"/>
      <c r="N39" s="38"/>
      <c r="O39" s="37"/>
      <c r="P39" s="37"/>
      <c r="Q39" s="38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40"/>
      <c r="AO39" s="37"/>
      <c r="AP39" s="37"/>
      <c r="AQ39" s="37"/>
      <c r="AR39" s="11" t="str">
        <f t="shared" si="6"/>
        <v/>
      </c>
      <c r="AS39" s="39"/>
      <c r="AT39" s="39"/>
      <c r="AU39" s="11" t="str">
        <f t="shared" si="7"/>
        <v/>
      </c>
      <c r="AV39" s="39"/>
      <c r="AW39" s="39"/>
      <c r="AX39" s="11" t="str">
        <f t="shared" si="8"/>
        <v/>
      </c>
      <c r="AY39" s="11" t="str">
        <f t="shared" si="9"/>
        <v/>
      </c>
      <c r="AZ39" s="11" t="str">
        <f t="shared" si="5"/>
        <v/>
      </c>
      <c r="BA39" s="16" t="str">
        <f t="shared" si="10"/>
        <v/>
      </c>
    </row>
    <row r="40" spans="2:53" x14ac:dyDescent="0.7">
      <c r="B40" s="2">
        <v>35</v>
      </c>
      <c r="C40" s="37"/>
      <c r="D40" s="37"/>
      <c r="E40" s="38"/>
      <c r="F40" s="37"/>
      <c r="G40" s="38"/>
      <c r="H40" s="37"/>
      <c r="I40" s="38"/>
      <c r="J40" s="37"/>
      <c r="K40" s="38"/>
      <c r="L40" s="37"/>
      <c r="M40" s="37"/>
      <c r="N40" s="38"/>
      <c r="O40" s="37"/>
      <c r="P40" s="37"/>
      <c r="Q40" s="38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40"/>
      <c r="AO40" s="37"/>
      <c r="AP40" s="37"/>
      <c r="AQ40" s="37"/>
      <c r="AR40" s="11" t="str">
        <f t="shared" si="6"/>
        <v/>
      </c>
      <c r="AS40" s="39"/>
      <c r="AT40" s="39"/>
      <c r="AU40" s="11" t="str">
        <f t="shared" si="7"/>
        <v/>
      </c>
      <c r="AV40" s="39"/>
      <c r="AW40" s="39"/>
      <c r="AX40" s="11" t="str">
        <f t="shared" si="8"/>
        <v/>
      </c>
      <c r="AY40" s="11" t="str">
        <f t="shared" si="9"/>
        <v/>
      </c>
      <c r="AZ40" s="11" t="str">
        <f t="shared" si="5"/>
        <v/>
      </c>
      <c r="BA40" s="16" t="str">
        <f t="shared" si="10"/>
        <v/>
      </c>
    </row>
    <row r="41" spans="2:53" x14ac:dyDescent="0.7">
      <c r="B41" s="2">
        <v>36</v>
      </c>
      <c r="C41" s="37"/>
      <c r="D41" s="37"/>
      <c r="E41" s="38"/>
      <c r="F41" s="37"/>
      <c r="G41" s="38"/>
      <c r="H41" s="37"/>
      <c r="I41" s="38"/>
      <c r="J41" s="37"/>
      <c r="K41" s="38"/>
      <c r="L41" s="37"/>
      <c r="M41" s="37"/>
      <c r="N41" s="38"/>
      <c r="O41" s="37"/>
      <c r="P41" s="37"/>
      <c r="Q41" s="38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40"/>
      <c r="AO41" s="37"/>
      <c r="AP41" s="37"/>
      <c r="AQ41" s="37"/>
      <c r="AR41" s="11" t="str">
        <f t="shared" si="6"/>
        <v/>
      </c>
      <c r="AS41" s="39"/>
      <c r="AT41" s="39"/>
      <c r="AU41" s="11" t="str">
        <f t="shared" si="7"/>
        <v/>
      </c>
      <c r="AV41" s="39"/>
      <c r="AW41" s="39"/>
      <c r="AX41" s="11" t="str">
        <f t="shared" si="8"/>
        <v/>
      </c>
      <c r="AY41" s="11" t="str">
        <f t="shared" si="9"/>
        <v/>
      </c>
      <c r="AZ41" s="11" t="str">
        <f t="shared" si="5"/>
        <v/>
      </c>
      <c r="BA41" s="16" t="str">
        <f t="shared" si="10"/>
        <v/>
      </c>
    </row>
    <row r="42" spans="2:53" x14ac:dyDescent="0.7">
      <c r="B42" s="2">
        <v>37</v>
      </c>
      <c r="C42" s="37"/>
      <c r="D42" s="37"/>
      <c r="E42" s="38"/>
      <c r="F42" s="37"/>
      <c r="G42" s="38"/>
      <c r="H42" s="37"/>
      <c r="I42" s="38"/>
      <c r="J42" s="37"/>
      <c r="K42" s="38"/>
      <c r="L42" s="37"/>
      <c r="M42" s="37"/>
      <c r="N42" s="38"/>
      <c r="O42" s="37"/>
      <c r="P42" s="37"/>
      <c r="Q42" s="38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40"/>
      <c r="AO42" s="37"/>
      <c r="AP42" s="37"/>
      <c r="AQ42" s="37"/>
      <c r="AR42" s="11" t="str">
        <f t="shared" si="6"/>
        <v/>
      </c>
      <c r="AS42" s="39"/>
      <c r="AT42" s="39"/>
      <c r="AU42" s="11" t="str">
        <f t="shared" si="7"/>
        <v/>
      </c>
      <c r="AV42" s="39"/>
      <c r="AW42" s="39"/>
      <c r="AX42" s="11" t="str">
        <f t="shared" si="8"/>
        <v/>
      </c>
      <c r="AY42" s="11" t="str">
        <f t="shared" si="9"/>
        <v/>
      </c>
      <c r="AZ42" s="11" t="str">
        <f t="shared" si="5"/>
        <v/>
      </c>
      <c r="BA42" s="16" t="str">
        <f t="shared" si="10"/>
        <v/>
      </c>
    </row>
    <row r="43" spans="2:53" x14ac:dyDescent="0.7">
      <c r="B43" s="2">
        <v>38</v>
      </c>
      <c r="C43" s="37"/>
      <c r="D43" s="37"/>
      <c r="E43" s="38"/>
      <c r="F43" s="37"/>
      <c r="G43" s="38"/>
      <c r="H43" s="37"/>
      <c r="I43" s="38"/>
      <c r="J43" s="37"/>
      <c r="K43" s="38"/>
      <c r="L43" s="37"/>
      <c r="M43" s="37"/>
      <c r="N43" s="38"/>
      <c r="O43" s="37"/>
      <c r="P43" s="37"/>
      <c r="Q43" s="38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40"/>
      <c r="AO43" s="37"/>
      <c r="AP43" s="37"/>
      <c r="AQ43" s="37"/>
      <c r="AR43" s="11" t="str">
        <f t="shared" si="6"/>
        <v/>
      </c>
      <c r="AS43" s="39"/>
      <c r="AT43" s="39"/>
      <c r="AU43" s="11" t="str">
        <f t="shared" si="7"/>
        <v/>
      </c>
      <c r="AV43" s="39"/>
      <c r="AW43" s="39"/>
      <c r="AX43" s="11" t="str">
        <f t="shared" si="8"/>
        <v/>
      </c>
      <c r="AY43" s="11" t="str">
        <f t="shared" si="9"/>
        <v/>
      </c>
      <c r="AZ43" s="11" t="str">
        <f t="shared" si="5"/>
        <v/>
      </c>
      <c r="BA43" s="16" t="str">
        <f t="shared" si="10"/>
        <v/>
      </c>
    </row>
    <row r="44" spans="2:53" x14ac:dyDescent="0.7">
      <c r="B44" s="2">
        <v>39</v>
      </c>
      <c r="C44" s="37"/>
      <c r="D44" s="37"/>
      <c r="E44" s="38"/>
      <c r="F44" s="37"/>
      <c r="G44" s="38"/>
      <c r="H44" s="37"/>
      <c r="I44" s="38"/>
      <c r="J44" s="37"/>
      <c r="K44" s="38"/>
      <c r="L44" s="37"/>
      <c r="M44" s="37"/>
      <c r="N44" s="38"/>
      <c r="O44" s="37"/>
      <c r="P44" s="37"/>
      <c r="Q44" s="38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40"/>
      <c r="AO44" s="37"/>
      <c r="AP44" s="37"/>
      <c r="AQ44" s="37"/>
      <c r="AR44" s="11" t="str">
        <f t="shared" si="6"/>
        <v/>
      </c>
      <c r="AS44" s="39"/>
      <c r="AT44" s="39"/>
      <c r="AU44" s="11" t="str">
        <f t="shared" si="7"/>
        <v/>
      </c>
      <c r="AV44" s="39"/>
      <c r="AW44" s="39"/>
      <c r="AX44" s="11" t="str">
        <f t="shared" si="8"/>
        <v/>
      </c>
      <c r="AY44" s="11" t="str">
        <f t="shared" si="9"/>
        <v/>
      </c>
      <c r="AZ44" s="11" t="str">
        <f t="shared" si="5"/>
        <v/>
      </c>
      <c r="BA44" s="16" t="str">
        <f t="shared" si="10"/>
        <v/>
      </c>
    </row>
    <row r="45" spans="2:53" x14ac:dyDescent="0.7">
      <c r="B45" s="2">
        <v>40</v>
      </c>
      <c r="C45" s="37"/>
      <c r="D45" s="37"/>
      <c r="E45" s="38"/>
      <c r="F45" s="37"/>
      <c r="G45" s="38"/>
      <c r="H45" s="37"/>
      <c r="I45" s="38"/>
      <c r="J45" s="37"/>
      <c r="K45" s="38"/>
      <c r="L45" s="37"/>
      <c r="M45" s="37"/>
      <c r="N45" s="38"/>
      <c r="O45" s="37"/>
      <c r="P45" s="37"/>
      <c r="Q45" s="38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40"/>
      <c r="AO45" s="37"/>
      <c r="AP45" s="37"/>
      <c r="AQ45" s="37"/>
      <c r="AR45" s="11" t="str">
        <f t="shared" si="6"/>
        <v/>
      </c>
      <c r="AS45" s="39"/>
      <c r="AT45" s="39"/>
      <c r="AU45" s="11" t="str">
        <f t="shared" si="7"/>
        <v/>
      </c>
      <c r="AV45" s="39"/>
      <c r="AW45" s="39"/>
      <c r="AX45" s="11" t="str">
        <f t="shared" si="8"/>
        <v/>
      </c>
      <c r="AY45" s="11" t="str">
        <f t="shared" si="9"/>
        <v/>
      </c>
      <c r="AZ45" s="11" t="str">
        <f t="shared" si="5"/>
        <v/>
      </c>
      <c r="BA45" s="16" t="str">
        <f t="shared" si="10"/>
        <v/>
      </c>
    </row>
    <row r="46" spans="2:53" x14ac:dyDescent="0.7">
      <c r="B46" s="2">
        <v>41</v>
      </c>
      <c r="C46" s="37"/>
      <c r="D46" s="37"/>
      <c r="E46" s="38"/>
      <c r="F46" s="37"/>
      <c r="G46" s="38"/>
      <c r="H46" s="37"/>
      <c r="I46" s="38"/>
      <c r="J46" s="37"/>
      <c r="K46" s="38"/>
      <c r="L46" s="37"/>
      <c r="M46" s="37"/>
      <c r="N46" s="38"/>
      <c r="O46" s="37"/>
      <c r="P46" s="37"/>
      <c r="Q46" s="38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40"/>
      <c r="AO46" s="37"/>
      <c r="AP46" s="37"/>
      <c r="AQ46" s="37"/>
      <c r="AR46" s="11" t="str">
        <f t="shared" si="6"/>
        <v/>
      </c>
      <c r="AS46" s="39"/>
      <c r="AT46" s="39"/>
      <c r="AU46" s="11" t="str">
        <f t="shared" si="7"/>
        <v/>
      </c>
      <c r="AV46" s="39"/>
      <c r="AW46" s="39"/>
      <c r="AX46" s="11" t="str">
        <f t="shared" si="8"/>
        <v/>
      </c>
      <c r="AY46" s="11" t="str">
        <f t="shared" si="9"/>
        <v/>
      </c>
      <c r="AZ46" s="11" t="str">
        <f t="shared" si="5"/>
        <v/>
      </c>
      <c r="BA46" s="16" t="str">
        <f t="shared" si="10"/>
        <v/>
      </c>
    </row>
    <row r="47" spans="2:53" x14ac:dyDescent="0.7">
      <c r="B47" s="2">
        <v>42</v>
      </c>
      <c r="C47" s="37"/>
      <c r="D47" s="37"/>
      <c r="E47" s="38"/>
      <c r="F47" s="37"/>
      <c r="G47" s="38"/>
      <c r="H47" s="37"/>
      <c r="I47" s="38"/>
      <c r="J47" s="37"/>
      <c r="K47" s="38"/>
      <c r="L47" s="37"/>
      <c r="M47" s="37"/>
      <c r="N47" s="38"/>
      <c r="O47" s="37"/>
      <c r="P47" s="37"/>
      <c r="Q47" s="38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40"/>
      <c r="AO47" s="37"/>
      <c r="AP47" s="37"/>
      <c r="AQ47" s="37"/>
      <c r="AR47" s="11" t="str">
        <f t="shared" si="6"/>
        <v/>
      </c>
      <c r="AS47" s="39"/>
      <c r="AT47" s="39"/>
      <c r="AU47" s="11" t="str">
        <f t="shared" si="7"/>
        <v/>
      </c>
      <c r="AV47" s="39"/>
      <c r="AW47" s="39"/>
      <c r="AX47" s="11" t="str">
        <f t="shared" si="8"/>
        <v/>
      </c>
      <c r="AY47" s="11" t="str">
        <f t="shared" si="9"/>
        <v/>
      </c>
      <c r="AZ47" s="11" t="str">
        <f t="shared" si="5"/>
        <v/>
      </c>
      <c r="BA47" s="16" t="str">
        <f t="shared" si="10"/>
        <v/>
      </c>
    </row>
    <row r="48" spans="2:53" x14ac:dyDescent="0.7">
      <c r="B48" s="2">
        <v>43</v>
      </c>
      <c r="C48" s="37"/>
      <c r="D48" s="37"/>
      <c r="E48" s="38"/>
      <c r="F48" s="37"/>
      <c r="G48" s="38"/>
      <c r="H48" s="37"/>
      <c r="I48" s="38"/>
      <c r="J48" s="37"/>
      <c r="K48" s="38"/>
      <c r="L48" s="37"/>
      <c r="M48" s="37"/>
      <c r="N48" s="38"/>
      <c r="O48" s="37"/>
      <c r="P48" s="37"/>
      <c r="Q48" s="38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40"/>
      <c r="AO48" s="37"/>
      <c r="AP48" s="37"/>
      <c r="AQ48" s="37"/>
      <c r="AR48" s="11" t="str">
        <f t="shared" si="6"/>
        <v/>
      </c>
      <c r="AS48" s="39"/>
      <c r="AT48" s="39"/>
      <c r="AU48" s="11" t="str">
        <f t="shared" si="7"/>
        <v/>
      </c>
      <c r="AV48" s="39"/>
      <c r="AW48" s="39"/>
      <c r="AX48" s="11" t="str">
        <f t="shared" si="8"/>
        <v/>
      </c>
      <c r="AY48" s="11" t="str">
        <f t="shared" si="9"/>
        <v/>
      </c>
      <c r="AZ48" s="11" t="str">
        <f t="shared" si="5"/>
        <v/>
      </c>
      <c r="BA48" s="16" t="str">
        <f t="shared" si="10"/>
        <v/>
      </c>
    </row>
    <row r="49" spans="2:53" x14ac:dyDescent="0.7">
      <c r="B49" s="2">
        <v>44</v>
      </c>
      <c r="C49" s="37"/>
      <c r="D49" s="37"/>
      <c r="E49" s="38"/>
      <c r="F49" s="37"/>
      <c r="G49" s="38"/>
      <c r="H49" s="37"/>
      <c r="I49" s="38"/>
      <c r="J49" s="37"/>
      <c r="K49" s="38"/>
      <c r="L49" s="37"/>
      <c r="M49" s="37"/>
      <c r="N49" s="38"/>
      <c r="O49" s="37"/>
      <c r="P49" s="37"/>
      <c r="Q49" s="38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40"/>
      <c r="AO49" s="37"/>
      <c r="AP49" s="37"/>
      <c r="AQ49" s="37"/>
      <c r="AR49" s="11" t="str">
        <f t="shared" si="6"/>
        <v/>
      </c>
      <c r="AS49" s="39"/>
      <c r="AT49" s="39"/>
      <c r="AU49" s="11" t="str">
        <f t="shared" si="7"/>
        <v/>
      </c>
      <c r="AV49" s="39"/>
      <c r="AW49" s="39"/>
      <c r="AX49" s="11" t="str">
        <f t="shared" si="8"/>
        <v/>
      </c>
      <c r="AY49" s="11" t="str">
        <f t="shared" si="9"/>
        <v/>
      </c>
      <c r="AZ49" s="11" t="str">
        <f t="shared" si="5"/>
        <v/>
      </c>
      <c r="BA49" s="16" t="str">
        <f t="shared" si="10"/>
        <v/>
      </c>
    </row>
    <row r="50" spans="2:53" x14ac:dyDescent="0.7">
      <c r="B50" s="2">
        <v>45</v>
      </c>
      <c r="C50" s="37"/>
      <c r="D50" s="37"/>
      <c r="E50" s="38"/>
      <c r="F50" s="37"/>
      <c r="G50" s="38"/>
      <c r="H50" s="37"/>
      <c r="I50" s="38"/>
      <c r="J50" s="37"/>
      <c r="K50" s="38"/>
      <c r="L50" s="37"/>
      <c r="M50" s="37"/>
      <c r="N50" s="38"/>
      <c r="O50" s="37"/>
      <c r="P50" s="37"/>
      <c r="Q50" s="38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40"/>
      <c r="AO50" s="37"/>
      <c r="AP50" s="37"/>
      <c r="AQ50" s="37"/>
      <c r="AR50" s="11" t="str">
        <f t="shared" si="6"/>
        <v/>
      </c>
      <c r="AS50" s="39"/>
      <c r="AT50" s="39"/>
      <c r="AU50" s="11" t="str">
        <f t="shared" si="7"/>
        <v/>
      </c>
      <c r="AV50" s="39"/>
      <c r="AW50" s="39"/>
      <c r="AX50" s="11" t="str">
        <f t="shared" si="8"/>
        <v/>
      </c>
      <c r="AY50" s="11" t="str">
        <f t="shared" si="9"/>
        <v/>
      </c>
      <c r="AZ50" s="11" t="str">
        <f t="shared" si="5"/>
        <v/>
      </c>
      <c r="BA50" s="16" t="str">
        <f t="shared" si="10"/>
        <v/>
      </c>
    </row>
    <row r="51" spans="2:53" x14ac:dyDescent="0.7">
      <c r="B51" s="2">
        <v>46</v>
      </c>
      <c r="C51" s="41"/>
      <c r="D51" s="37"/>
      <c r="E51" s="38"/>
      <c r="F51" s="37"/>
      <c r="G51" s="38"/>
      <c r="H51" s="37"/>
      <c r="I51" s="38"/>
      <c r="J51" s="37"/>
      <c r="K51" s="38"/>
      <c r="L51" s="37"/>
      <c r="M51" s="37"/>
      <c r="N51" s="38"/>
      <c r="O51" s="37"/>
      <c r="P51" s="37"/>
      <c r="Q51" s="38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40"/>
      <c r="AO51" s="37"/>
      <c r="AP51" s="37"/>
      <c r="AQ51" s="37"/>
      <c r="AR51" s="11" t="str">
        <f t="shared" si="6"/>
        <v/>
      </c>
      <c r="AS51" s="39"/>
      <c r="AT51" s="39"/>
      <c r="AU51" s="11" t="str">
        <f t="shared" si="7"/>
        <v/>
      </c>
      <c r="AV51" s="39"/>
      <c r="AW51" s="39"/>
      <c r="AX51" s="11" t="str">
        <f t="shared" si="8"/>
        <v/>
      </c>
      <c r="AY51" s="11" t="str">
        <f t="shared" si="9"/>
        <v/>
      </c>
      <c r="AZ51" s="11" t="str">
        <f t="shared" si="5"/>
        <v/>
      </c>
      <c r="BA51" s="16" t="str">
        <f t="shared" si="10"/>
        <v/>
      </c>
    </row>
    <row r="52" spans="2:53" x14ac:dyDescent="0.7">
      <c r="B52" s="2">
        <v>47</v>
      </c>
      <c r="C52" s="41"/>
      <c r="D52" s="37"/>
      <c r="E52" s="38"/>
      <c r="F52" s="37"/>
      <c r="G52" s="38"/>
      <c r="H52" s="37"/>
      <c r="I52" s="38"/>
      <c r="J52" s="37"/>
      <c r="K52" s="38"/>
      <c r="L52" s="37"/>
      <c r="M52" s="37"/>
      <c r="N52" s="38"/>
      <c r="O52" s="37"/>
      <c r="P52" s="37"/>
      <c r="Q52" s="38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40"/>
      <c r="AO52" s="37"/>
      <c r="AP52" s="37"/>
      <c r="AQ52" s="37"/>
      <c r="AR52" s="11" t="str">
        <f t="shared" si="6"/>
        <v/>
      </c>
      <c r="AS52" s="39"/>
      <c r="AT52" s="39"/>
      <c r="AU52" s="11" t="str">
        <f t="shared" si="7"/>
        <v/>
      </c>
      <c r="AV52" s="39"/>
      <c r="AW52" s="39"/>
      <c r="AX52" s="11" t="str">
        <f t="shared" si="8"/>
        <v/>
      </c>
      <c r="AY52" s="11" t="str">
        <f t="shared" si="9"/>
        <v/>
      </c>
      <c r="AZ52" s="11" t="str">
        <f t="shared" si="5"/>
        <v/>
      </c>
      <c r="BA52" s="16" t="str">
        <f t="shared" si="10"/>
        <v/>
      </c>
    </row>
    <row r="53" spans="2:53" x14ac:dyDescent="0.7">
      <c r="B53" s="2">
        <v>48</v>
      </c>
      <c r="C53" s="41"/>
      <c r="D53" s="37"/>
      <c r="E53" s="38"/>
      <c r="F53" s="37"/>
      <c r="G53" s="38"/>
      <c r="H53" s="37"/>
      <c r="I53" s="38"/>
      <c r="J53" s="37"/>
      <c r="K53" s="38"/>
      <c r="L53" s="37"/>
      <c r="M53" s="37"/>
      <c r="N53" s="38"/>
      <c r="O53" s="37"/>
      <c r="P53" s="37"/>
      <c r="Q53" s="38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40"/>
      <c r="AO53" s="37"/>
      <c r="AP53" s="37"/>
      <c r="AQ53" s="37"/>
      <c r="AR53" s="11" t="str">
        <f t="shared" si="6"/>
        <v/>
      </c>
      <c r="AS53" s="39"/>
      <c r="AT53" s="39"/>
      <c r="AU53" s="11" t="str">
        <f t="shared" si="7"/>
        <v/>
      </c>
      <c r="AV53" s="39"/>
      <c r="AW53" s="39"/>
      <c r="AX53" s="11" t="str">
        <f t="shared" si="8"/>
        <v/>
      </c>
      <c r="AY53" s="11" t="str">
        <f t="shared" si="9"/>
        <v/>
      </c>
      <c r="AZ53" s="11" t="str">
        <f t="shared" si="5"/>
        <v/>
      </c>
      <c r="BA53" s="16" t="str">
        <f t="shared" si="10"/>
        <v/>
      </c>
    </row>
    <row r="54" spans="2:53" x14ac:dyDescent="0.7">
      <c r="B54" s="2">
        <v>49</v>
      </c>
      <c r="C54" s="41"/>
      <c r="D54" s="37"/>
      <c r="E54" s="38"/>
      <c r="F54" s="37"/>
      <c r="G54" s="38"/>
      <c r="H54" s="37"/>
      <c r="I54" s="38"/>
      <c r="J54" s="37"/>
      <c r="K54" s="38"/>
      <c r="L54" s="37"/>
      <c r="M54" s="37"/>
      <c r="N54" s="38"/>
      <c r="O54" s="37"/>
      <c r="P54" s="37"/>
      <c r="Q54" s="38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40"/>
      <c r="AO54" s="37"/>
      <c r="AP54" s="37"/>
      <c r="AQ54" s="37"/>
      <c r="AR54" s="11" t="str">
        <f t="shared" si="6"/>
        <v/>
      </c>
      <c r="AS54" s="39"/>
      <c r="AT54" s="39"/>
      <c r="AU54" s="11" t="str">
        <f t="shared" si="7"/>
        <v/>
      </c>
      <c r="AV54" s="39"/>
      <c r="AW54" s="39"/>
      <c r="AX54" s="11" t="str">
        <f t="shared" si="8"/>
        <v/>
      </c>
      <c r="AY54" s="11" t="str">
        <f t="shared" si="9"/>
        <v/>
      </c>
      <c r="AZ54" s="11" t="str">
        <f t="shared" si="5"/>
        <v/>
      </c>
      <c r="BA54" s="16" t="str">
        <f t="shared" si="10"/>
        <v/>
      </c>
    </row>
    <row r="55" spans="2:53" x14ac:dyDescent="0.7">
      <c r="B55" s="2">
        <v>50</v>
      </c>
      <c r="C55" s="41"/>
      <c r="D55" s="37"/>
      <c r="E55" s="38"/>
      <c r="F55" s="37"/>
      <c r="G55" s="38"/>
      <c r="H55" s="37"/>
      <c r="I55" s="38"/>
      <c r="J55" s="37"/>
      <c r="K55" s="38"/>
      <c r="L55" s="37"/>
      <c r="M55" s="37"/>
      <c r="N55" s="38"/>
      <c r="O55" s="37"/>
      <c r="P55" s="37"/>
      <c r="Q55" s="38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40"/>
      <c r="AO55" s="37"/>
      <c r="AP55" s="37"/>
      <c r="AQ55" s="37"/>
      <c r="AR55" s="11" t="str">
        <f t="shared" si="6"/>
        <v/>
      </c>
      <c r="AS55" s="39"/>
      <c r="AT55" s="39"/>
      <c r="AU55" s="11" t="str">
        <f t="shared" si="7"/>
        <v/>
      </c>
      <c r="AV55" s="39"/>
      <c r="AW55" s="39"/>
      <c r="AX55" s="11" t="str">
        <f t="shared" si="8"/>
        <v/>
      </c>
      <c r="AY55" s="11" t="str">
        <f t="shared" si="9"/>
        <v/>
      </c>
      <c r="AZ55" s="11" t="str">
        <f t="shared" si="5"/>
        <v/>
      </c>
      <c r="BA55" s="16" t="str">
        <f t="shared" si="10"/>
        <v/>
      </c>
    </row>
    <row r="57" spans="2:53" x14ac:dyDescent="0.7">
      <c r="K57" s="1"/>
    </row>
  </sheetData>
  <sheetProtection algorithmName="SHA-512" hashValue="JiWbc37ULOm4vW594yBTzXEfEkUdbZTRe8OE2reZkERdUCMV8nAgaMGeKZZWW3KN2XOE7MStXwiJWix6GDLtRA==" saltValue="uCeVaKv8ObQq6ghatqNr2g==" spinCount="100000" sheet="1" objects="1" scenarios="1" formatCells="0" formatColumns="0" formatRows="0"/>
  <mergeCells count="1">
    <mergeCell ref="A1:B1"/>
  </mergeCells>
  <phoneticPr fontId="1"/>
  <dataValidations count="5">
    <dataValidation type="list" allowBlank="1" showInputMessage="1" showErrorMessage="1" sqref="AL6:AL55">
      <formula1>"受付完了,情報不一致,情報不備"</formula1>
    </dataValidation>
    <dataValidation type="list" allowBlank="1" showInputMessage="1" showErrorMessage="1" sqref="J6:J55">
      <formula1>"登録,取消,訂正"</formula1>
    </dataValidation>
    <dataValidation type="list" allowBlank="1" showInputMessage="1" showErrorMessage="1" sqref="AG6:AG55 V6:V55">
      <formula1>"有,無"</formula1>
    </dataValidation>
    <dataValidation type="list" allowBlank="1" showInputMessage="1" showErrorMessage="1" sqref="AB6:AB55">
      <formula1>"定例検針日,その他"</formula1>
    </dataValidation>
    <dataValidation type="list" allowBlank="1" showInputMessage="1" showErrorMessage="1" sqref="AA6:AA55">
      <formula1>"有"</formula1>
    </dataValidation>
  </dataValidations>
  <pageMargins left="0.70866141732283472" right="0.70866141732283472" top="1.1417322834645669" bottom="0.74803149606299213" header="0.31496062992125984" footer="0.31496062992125984"/>
  <pageSetup paperSize="8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2" sqref="E2:I2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1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67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4P2/uOXlTqDNES4Ap+EnsrQhkpntmmMjCOQFb64J4NupraDIwCG1lt4xFOgwyfSZ9G2AJ9Rp1z7aqJMJ5Hr+bQ==" saltValue="ojI2VVQsDzX8BtZ+ELZExQ==" spinCount="100000" sheet="1" objects="1" scenarios="1" selectLockedCells="1"/>
  <mergeCells count="84">
    <mergeCell ref="C10:K10"/>
    <mergeCell ref="C11:K11"/>
    <mergeCell ref="L10:AK10"/>
    <mergeCell ref="L11:AK11"/>
    <mergeCell ref="C14:K14"/>
    <mergeCell ref="U14:AC14"/>
    <mergeCell ref="AD14:AK14"/>
    <mergeCell ref="L14:T14"/>
    <mergeCell ref="L13:AK13"/>
    <mergeCell ref="C44:K44"/>
    <mergeCell ref="L44:AK44"/>
    <mergeCell ref="C47:AK47"/>
    <mergeCell ref="L15:T15"/>
    <mergeCell ref="U15:AC15"/>
    <mergeCell ref="AD15:AK15"/>
    <mergeCell ref="L20:T20"/>
    <mergeCell ref="U20:AC20"/>
    <mergeCell ref="AD20:AK20"/>
    <mergeCell ref="L31:T31"/>
    <mergeCell ref="L32:T32"/>
    <mergeCell ref="E29:K29"/>
    <mergeCell ref="L29:AK29"/>
    <mergeCell ref="D33:K33"/>
    <mergeCell ref="L33:AK33"/>
    <mergeCell ref="D32:K32"/>
    <mergeCell ref="AD32:AK32"/>
    <mergeCell ref="U32:AC32"/>
    <mergeCell ref="C43:K43"/>
    <mergeCell ref="L43:AK43"/>
    <mergeCell ref="L40:T40"/>
    <mergeCell ref="U40:AC40"/>
    <mergeCell ref="AD40:AK40"/>
    <mergeCell ref="C42:K42"/>
    <mergeCell ref="L42:AK42"/>
    <mergeCell ref="C36:AK36"/>
    <mergeCell ref="A38:AM38"/>
    <mergeCell ref="C40:K40"/>
    <mergeCell ref="C41:K41"/>
    <mergeCell ref="L41:AK41"/>
    <mergeCell ref="D31:K31"/>
    <mergeCell ref="C26:K26"/>
    <mergeCell ref="L26:AK26"/>
    <mergeCell ref="C27:AK27"/>
    <mergeCell ref="D28:K28"/>
    <mergeCell ref="L28:AK28"/>
    <mergeCell ref="E30:K30"/>
    <mergeCell ref="AD31:AK31"/>
    <mergeCell ref="U31:AC31"/>
    <mergeCell ref="L30:AK30"/>
    <mergeCell ref="C23:K25"/>
    <mergeCell ref="C22:K22"/>
    <mergeCell ref="C20:K20"/>
    <mergeCell ref="C21:K21"/>
    <mergeCell ref="L21:AK21"/>
    <mergeCell ref="L22:AK22"/>
    <mergeCell ref="AD23:AK23"/>
    <mergeCell ref="AD24:AK24"/>
    <mergeCell ref="AD25:AK25"/>
    <mergeCell ref="U23:AC23"/>
    <mergeCell ref="U24:AC24"/>
    <mergeCell ref="V25:AC25"/>
    <mergeCell ref="R23:T25"/>
    <mergeCell ref="L23:Q25"/>
    <mergeCell ref="D18:K18"/>
    <mergeCell ref="L18:AK18"/>
    <mergeCell ref="C19:K19"/>
    <mergeCell ref="L19:AK19"/>
    <mergeCell ref="L17:AK17"/>
    <mergeCell ref="C16:K16"/>
    <mergeCell ref="L16:AK16"/>
    <mergeCell ref="C17:K17"/>
    <mergeCell ref="C13:K13"/>
    <mergeCell ref="C15:K15"/>
    <mergeCell ref="B6:AL6"/>
    <mergeCell ref="C9:K9"/>
    <mergeCell ref="C2:D2"/>
    <mergeCell ref="E2:I2"/>
    <mergeCell ref="AA2:AC2"/>
    <mergeCell ref="AD2:AK2"/>
    <mergeCell ref="C4:P4"/>
    <mergeCell ref="Q4:R4"/>
    <mergeCell ref="AA9:AG9"/>
    <mergeCell ref="L9:Z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  <ignoredErrors>
    <ignoredError sqref="L2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2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SJrG9AesWRFIgBALRk8vjBkr4ytbbOz7KjpKhUZmZhpksIc1JLZQPdbdiayWgykdDdt/Ixv2fyqQ53N/pMDW0w==" saltValue="svF1NT9dpxGJznTYTh3WpA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3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4bTuFQ5pVphvfURHsc4s+9/hmBI6HJUIMZ4houHjDySBfcW3pgVOXXNcypL6R0msM9SHrr6BW7mkzILAtASqcg==" saltValue="78SWQgnqS2fH0fzrfc+H0A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4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68yJeZ+0wg2I5i+hsht5olKLzXNMx44ukEklrf2PI7zgf7C010OpXDJ7Ii9YdQ5J9dCEToeAXu2s9xDOllKExA==" saltValue="l8fspOQVTesCcseFIdyFCg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5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OYgM6C5H3q2kLC7KtIJivTQNqziSNqXJzHRqJDcA2gJ+7WUKeshmLruI38kmQMLCvZYc4A1pif3pURTNOAI7nQ==" saltValue="+2Z9iV9P13R/Vk7R2bvmeA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6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loFUSZhH/OS25nz0U17HNv0iLQalkxqvCAkNoqadjYO+Y6RZxIDRe8ktqhCNFNXciwClumcSxtSRZTd2v46Hfg==" saltValue="V4hbq1TB0v/DncqzcpYvuw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7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aQGTuRSYvDuF9np4SZJCuzEoXFF00Vp0Sq1zfdRCvYACrcCr/vLbvVreLWlOpMSV/eCqm1GKBSJ3tZvSY12FVg==" saltValue="BKffp0og9Hs9Wt/KOz4eHA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8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4v97i8qZiOBTZ+gtr5r7thheRL7V3Z1BjGLsw6UxYFVNvspaPBGKQkZL2dVahATkszvbhwvauQ5PoXkBsSjkFg==" saltValue="Q7j+fTppS3Yud19AxqKkFg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9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0zD/zjfCpmEc/i7yVCjHOl7n11HtQ17X1ajgmn30NPJ/kqs/CpRZwgu9nLjJH6LMBukPV242sjTMVe18mtTAiQ==" saltValue="FpgQRBV6dY5SWQaKDwpl7w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10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O6rIXnmprpYvDtuKqWHAI+qicH2yMTdT2yj+FUIr2skKT8ExvWqMILffCvY0P50CgO2GLt+isDF5YuweFgG72Q==" saltValue="2U0QMllAkXLK3LzquQJq3Q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11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82F23nm0FGhd787xypP9Ut5Y8l1/g/R+ptAIymZGqPCoHVG30knrywisNthju6SZf3WdZk/8SRh90fB9UC21fQ==" saltValue="JqFsFzmdFn8USXdLr8VUpg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Q37" sqref="Q37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12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cCKViclQIjhQmsZxZxUS59CojOP7PD/ibLnl4+o5bgpmXowwm0tUd1pum/LxaOPro+AU19gnr5HygBjxUFE5tw==" saltValue="YusidXAjs3zJSAWKVplm8g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13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f8f+yBvotdd1lH1nGCmuOsk+1HX4wZ89uQUk2O+fBQ5YfLfdefpSd0CbCoT/XpGaTIJR9bt6fapQW6VQWnOSlg==" saltValue="n9zSDCD05X0k7jIo0fJETQ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14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fyGuuPBza56obpM0hNaFhw8W7WWwGbkyfJPAVcvZNVY0IzKKXaS4XeJDmPxkJS9sK0ww4B00aijRkAEjmey0Cg==" saltValue="jFTKAHZcXomRzbDg5303uA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15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mn8NGOFBTOaYRb98XVAuXQUq5zNmDS4wyc0tlRTdFzn5e4v41++S2QRcH/XPY1vy4Hor8vqLWP11+qUjpTGC1Q==" saltValue="A1SxyZF/Lti0cIrmpIaicw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16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SiRag9eZVsldXZwC+yg8h+DMUtBI6fNq7Abo5Ny5c3l/e9obgbQAgAllEKGYoC4vnAlKRyWPL5+h2swEh+AXtQ==" saltValue="qz+Q5uHZfpzEz05to51V8Q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17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VKLoBDOEmhGyXRZeTKhgAi8cno3srlJfewrLIuuK3j6l/P7d+L9VVV1Z0SFWX1KeK3XBWbOu7qCjNH7BAOuwPA==" saltValue="Qa0RBiBiTGOjzYAQ/BdVIw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18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QZF0MT4qm0x5rJQLzp2EEZECwwaSIHLl1I+D66Uv8KEnu8vTELX6xs5+rmWdbA1kKuJ32AQbpL6yy/3dx4goAw==" saltValue="KqIZDdD2n99ZJP7iHH2opw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A38" sqref="A38:AM38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19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M9lBkC+QKbMgjXmcS4rNnyQIOXiQ6/OFw0hDIsz63a972KKnIcxzJOocdZ51K+5rdPnS2m7/gVanhgoKAVQwww==" saltValue="b8CZnlHqrdt0rjw9aH3RBA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20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i1TUwgqBN6MCp3Odu2EjANC7OTUu4C7cnxQUPhIXu0NfJPU/s8QucIg3fNQmtUOMzh1Dy6vjIstZqLPRryRL6Q==" saltValue="c+EXVhyV2ChAIrpjEaVo1A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21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oyYiL4uDsQJYwKLKbq7TrqqeiLKlMCpZL368ZjtmLHFrkr0QKHkcyce7f8v08hv5qDqEIeRpoSQp9pp0y+q4Zg==" saltValue="4PA2gY5dM/YB9OYHCRuQtA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22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Usa1Go8OkdcGga7Z/jKDpeT0oFA/t1UeXub4kFXpNN8HjZGQfZUxJ/CDKNpYIpDX0BHwXs3zPDPAESLMmOl1Gg==" saltValue="4DHyX+LplADTYVgGeMcBgw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23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iw0djy95Df7b76YUMB8Hgbd9rdxCVcC5Hu/MJRCrWFy0ehchgDXOShsK4lfQq1n2xTIHcut/FnRkeognotd4ZA==" saltValue="usBOCdU8INNdLFpw11dxOg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24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gw7ULVZxJzceX9kh+NQeNSYZSkM0Tecs1dZMxXSepXXYeQF31G3/s95cLhM7XGJS0QyIjAFSRB7M8+xOR+vjlA==" saltValue="KxojWNTPGNI+31pvvth/Hg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25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Bs/EfLsgF0cSW19JvRAWilwPwr/viLdgPvWRgiz8AJR/qpaKJFXMCuCA6pf5tsf3GBAY65QZ833wtgflUvLkUQ==" saltValue="4E+agNKPG1px2jk1nItZWg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26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spIcTdQl6MsYN/FpsVG6HMDkFGokxETx1vSSzXYcz6e1xdZgPoAFEEgfPIutnk8eVcNeWq7eX9/ulHPuVuhlgw==" saltValue="Ps/o4U4z7GVftHdOwGVEEw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BN46" sqref="BN46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27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8Nbv/chsT6P41l4avPzHrYT7IvMGCfTerBGEgsF64kafkiHHxHfJPLo6oh3hDJkXPzdrhtfFKW/2y3s+wavEpA==" saltValue="zufeJ2rAfC5in1+4FjTWFQ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L43" sqref="L43:AK4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28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8JJ/BKpIP0VrcV+wYoh7sOMiJhjPPK+BjGGnrNNPc/GMfIV6KEjyAs255at52Lfr6W7Z16fPEd0HvjwQ8MtYRw==" saltValue="4eNR39SHz98GYrcFyvNiqw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29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NQN8naHtOd9whSJMZnGoQQZT9lo69TDSPQ3dkXu9eX+qU+Hm9CUK9ox218VV1rDFmLekgknTrEtp6P6R+yjKmw==" saltValue="yPtrpZPoRrTP9gUFbVQH2A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30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XeCrIodF+JSSSxLWlb/yOWzqiU3k7647+e3bc4lM4KDONY/SvI35JNFwZfMuE1grqgavnJWYd/WtVFbJfFaaMQ==" saltValue="4ywKWxR6vsRhrv8BauSYWw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31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vhTo1KNf2EgNkVc1LqJCWVakvZVvRQjrYF84/vrazZFKGQ7DmvRRK/IsvNBsdJaeod0f2X2caeQqVFNSDFzgNQ==" saltValue="/aAL+yapZb9eJHGoxF2J5w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32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H7DGtZBS7ZDjGV/NSoHZ68kdXzBOUUUb8fWdR2+gFdp+w2Vs/YjE1+wzOJg9BTHqD0hs7r3dhJnIi6RZQW5r8A==" saltValue="tUg36ncOnB8R7XplqU4s7A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33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gcHevKT2eYKcioNA//jDOPKVO++qQRvNdyPRZ+Lntm2TRbIrIhWmSqpLz419SdDhLOJI0ljVP61hBYzlyPiJCQ==" saltValue="ZxN7u6M4janbpWWrOJF52Q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34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Q0/VwU4NkcN6sMd6lRoZyWhYuK27wJo/QxhltKo+K7ybw0JdyjLQeBHoc9ZWoJd0y9e0j8pVujrITCJraQ+0Hg==" saltValue="5w2xE0/YvwA9j7I93DtHXQ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L44" sqref="L44:AK44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35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SnNDLdSOTkshgjTGHO9XwKec4vbBXR8ptlDtpMVP+RjlvZkxNmiH/YofdboHb+Ck3C2jaeXacASso9WqleWEkw==" saltValue="lT5FUhZDqBz7bfFcHtq4Fg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36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MjSQBpoPs1+KhdyvfJT8NnVhelUK4veDg1Nmfsnvp1OwAgMQXvFsVKKPKk2LlJDCx76pTIVRlTD9G8XjF1EaWA==" saltValue="U/2EERY3RnG/2k0dWBzn7w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37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gAFjpD4/PE0AEU3g9hCgQDSl6Wugh73l8sH0mjQUkAQxb+HzCxClIPS/F7C6xNFulZwl4imGVyELXALUfpwxpg==" saltValue="HFR4V1Z8TcM3g7VMRvQOUg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38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dCiT4IrJyH5QOAR4hDgYWvIQWbttKYuOH3MkHecd1TexVQUKfi3hHiatkkJYrsKEr81lrr+j+HvwyKgHGvC0qw==" saltValue="JwXsbVxFI6g9mzUCpTt48Q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39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CFB5DyEJWj8LULPf4T77hhhmVwqofbWCIdQyh7vY98C9V9VQH//sK5wgS7Gc4P1GSIEGNZQBsKfHvLAT5X1s9g==" saltValue="HwKenJMkrSx3+lFOY0n/+g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40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VBKDSg4klARetpEKkDUt82a3ErMhhM7fEhsSly/QZ0NHhavMKSlMI4ynE0SrgQSs2oZvNWwpc2/m+kN3iIxb/w==" saltValue="uiWy1YbR92oRyK1g4MDJiA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41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pkfFczJQr+mwWxMTOVMdXTbOKE6BtYG25dLh6KR1rsNV8Svce95AFMIvpSPh+bGs2VkAlbbNiw14QnFoF8K5ZA==" saltValue="/M5EAvyNntgqhWjDcdv3eQ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L44" sqref="L44:AK44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42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3uQ5nsATlsyBnEfC5J57FGCQLvC5KBzKN8CvrnaHy74YTjpi3Bjmm5/08s3+/3MJ1JsZqyjH7OFK1sLpSA4wrA==" saltValue="FX7eK8+ayy26CtbsxQpcpQ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43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24PLgggZDIWIcvJrYpXZ9wL2OX8tF12KvprcmdWO5s8rnYvmzzWgjupEEFSztXJlmVA/elADH1c1IkgMZhWl0A==" saltValue="2209CDScbdeD2LZV8bzrWQ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44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P/qGFGYn4L3RDNwue7BXH6aPb49TbD4oeqy2x/4lZIDsQCJdpYPpnkg1XQiSP7CDJxuFgCHwBjDwuz4bSD5d9g==" saltValue="ZLRgLDAcNRWM0VdVQ4S3wg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45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AHymAhn1ikS9bEE38uMZ4OyEfZ6FfzV/hUHkZVF3hI42byV9InaFvmwzSXR8Xh5p8MGixuVM0V4sz2nATLlUTg==" saltValue="mrZ6vg0MyyTW+i5VyJHDyw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46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1yXdzRfwRtXVUUVXX1XHucQHwh1AbVerP8N5tVe+aDG3DSArLbWQ4XKYoh71G8Fegc/OVpbs6TmX1AVDvDhv+A==" saltValue="q/yUR8z7wcWmsgPkC47CAA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T46" sqref="T46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47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qX52XfimpS/3zpRhywBrAl4VkXsfdcCuovylzpsG2VldRM58daHkZc0LahSanhL5njQfzM3J7LEAfCv6aPbPvQ==" saltValue="74CtGMCcovU45BOTi1MB2Q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48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/UQA8p2Lx/sU53bwlmD1SHsOMJtpIJm+y9r6CaMHlIGtnHmBIe93aM2DlKMu9LMuzUiwvWm+TfYBx/DLoACGEA==" saltValue="pMQhHRvTbFeM07dFRR8XAQ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49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CfNFsnL/aj6Y5lgPegQTCCyrIveqLSA0H4JRr9UXRRiY/kyYHF/1y62tD4C70mSHRk0xAHpImOJLlpweIbrzCA==" saltValue="8jjCe2FLvugdtqzqGuC8Og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8"/>
  <sheetViews>
    <sheetView showGridLines="0" view="pageBreakPreview" zoomScale="80" zoomScaleNormal="100" zoomScaleSheetLayoutView="80" workbookViewId="0">
      <selection activeCell="E3" sqref="E3"/>
    </sheetView>
  </sheetViews>
  <sheetFormatPr defaultColWidth="2.4375" defaultRowHeight="18" x14ac:dyDescent="0.7"/>
  <cols>
    <col min="1" max="1" width="2.25" style="21" customWidth="1"/>
    <col min="2" max="11" width="2.4375" style="21"/>
    <col min="12" max="12" width="2.3125" style="21" customWidth="1"/>
    <col min="13" max="42" width="2.4375" style="21"/>
    <col min="43" max="43" width="2.75" style="21" bestFit="1" customWidth="1"/>
    <col min="44" max="16384" width="2.4375" style="21"/>
  </cols>
  <sheetData>
    <row r="1" spans="2:38" ht="5.25" customHeight="1" thickBot="1" x14ac:dyDescent="0.75"/>
    <row r="2" spans="2:38" ht="15" customHeight="1" thickTop="1" thickBot="1" x14ac:dyDescent="0.75">
      <c r="C2" s="50" t="s">
        <v>63</v>
      </c>
      <c r="D2" s="51"/>
      <c r="E2" s="52">
        <v>50</v>
      </c>
      <c r="F2" s="53"/>
      <c r="G2" s="53"/>
      <c r="H2" s="53"/>
      <c r="I2" s="54"/>
      <c r="J2" s="22"/>
      <c r="K2" s="22"/>
      <c r="AA2" s="50" t="s">
        <v>27</v>
      </c>
      <c r="AB2" s="55"/>
      <c r="AC2" s="51"/>
      <c r="AD2" s="56" t="str">
        <f>IF(VLOOKUP($E$2,入力フォーム!$B$6:$BA$55,ROW(),FALSE)="","",LEFT(VLOOKUP($E$2,入力フォーム!$B$6:$BA$55,ROW(),FALSE),4)&amp;"/"&amp;MID(VLOOKUP($E$2,入力フォーム!$B$6:$BA$55,ROW(),FALSE),5,2)&amp;"/"&amp;MID(VLOOKUP($E$2,入力フォーム!$B$6:$BA$55,ROW(),FALSE),7,2))</f>
        <v/>
      </c>
      <c r="AE2" s="57"/>
      <c r="AF2" s="57"/>
      <c r="AG2" s="57"/>
      <c r="AH2" s="57"/>
      <c r="AI2" s="57"/>
      <c r="AJ2" s="57"/>
      <c r="AK2" s="58"/>
    </row>
    <row r="3" spans="2:38" ht="18.899999999999999" thickTop="1" thickBot="1" x14ac:dyDescent="0.75">
      <c r="W3" s="22"/>
      <c r="X3" s="22"/>
      <c r="Y3" s="22"/>
      <c r="Z3" s="22"/>
      <c r="AA3" s="22"/>
      <c r="AB3" s="22"/>
      <c r="AC3" s="22"/>
      <c r="AD3" s="22"/>
      <c r="AE3" s="23"/>
      <c r="AF3" s="24"/>
      <c r="AG3" s="24"/>
      <c r="AH3" s="24"/>
      <c r="AI3" s="24"/>
      <c r="AJ3" s="24"/>
      <c r="AK3" s="24"/>
      <c r="AL3" s="24"/>
    </row>
    <row r="4" spans="2:38" ht="21.65" customHeight="1" thickTop="1" thickBot="1" x14ac:dyDescent="0.75">
      <c r="B4" s="25"/>
      <c r="C4" s="59" t="str">
        <f>VLOOKUP($E$2,入力フォーム!$B$6:$BA$55,ROW()+3,FALSE)&amp;""</f>
        <v/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60" t="s">
        <v>29</v>
      </c>
      <c r="R4" s="61"/>
      <c r="W4" s="22"/>
      <c r="X4" s="22"/>
      <c r="Y4" s="22"/>
      <c r="Z4" s="22"/>
      <c r="AA4" s="22"/>
      <c r="AB4" s="22"/>
      <c r="AC4" s="22"/>
      <c r="AD4" s="22"/>
      <c r="AE4" s="23"/>
      <c r="AF4" s="24"/>
      <c r="AG4" s="24"/>
      <c r="AH4" s="24"/>
      <c r="AI4" s="24"/>
      <c r="AJ4" s="24"/>
      <c r="AK4" s="24"/>
      <c r="AL4" s="24"/>
    </row>
    <row r="5" spans="2:38" ht="18.45" thickTop="1" x14ac:dyDescent="0.7">
      <c r="W5" s="22"/>
      <c r="X5" s="22"/>
      <c r="Y5" s="22"/>
      <c r="Z5" s="22"/>
      <c r="AA5" s="22"/>
      <c r="AB5" s="22"/>
      <c r="AC5" s="22"/>
      <c r="AD5" s="22"/>
      <c r="AE5" s="23"/>
      <c r="AF5" s="24"/>
      <c r="AG5" s="24"/>
      <c r="AH5" s="24"/>
      <c r="AI5" s="24"/>
      <c r="AJ5" s="24"/>
      <c r="AK5" s="24"/>
      <c r="AL5" s="24"/>
    </row>
    <row r="6" spans="2:38" ht="27.65" customHeight="1" x14ac:dyDescent="0.7">
      <c r="B6" s="45" t="s">
        <v>88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2:38" ht="7.4" customHeight="1" x14ac:dyDescent="0.7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2:38" ht="15.65" customHeight="1" thickBot="1" x14ac:dyDescent="0.75">
      <c r="AK8" s="28" t="s">
        <v>64</v>
      </c>
    </row>
    <row r="9" spans="2:38" ht="15" customHeight="1" thickTop="1" x14ac:dyDescent="0.7">
      <c r="C9" s="47" t="s">
        <v>89</v>
      </c>
      <c r="D9" s="48"/>
      <c r="E9" s="48"/>
      <c r="F9" s="48"/>
      <c r="G9" s="48"/>
      <c r="H9" s="48"/>
      <c r="I9" s="48"/>
      <c r="J9" s="48"/>
      <c r="K9" s="49"/>
      <c r="L9" s="65" t="str">
        <f>VLOOKUP($E$2,入力フォーム!$B$6:$BA$55,ROW()-6,FALSE)&amp;""</f>
        <v/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2" t="s">
        <v>28</v>
      </c>
      <c r="AB9" s="63"/>
      <c r="AC9" s="63"/>
      <c r="AD9" s="63"/>
      <c r="AE9" s="63"/>
      <c r="AF9" s="63"/>
      <c r="AG9" s="64"/>
      <c r="AH9" s="65" t="str">
        <f>VLOOKUP($E$2,入力フォーム!$B$6:$BA$55,ROW()-5,FALSE)&amp;""</f>
        <v/>
      </c>
      <c r="AI9" s="66"/>
      <c r="AJ9" s="66"/>
      <c r="AK9" s="67"/>
    </row>
    <row r="10" spans="2:38" ht="15" customHeight="1" x14ac:dyDescent="0.7">
      <c r="C10" s="87" t="s">
        <v>90</v>
      </c>
      <c r="D10" s="88"/>
      <c r="E10" s="88"/>
      <c r="F10" s="88"/>
      <c r="G10" s="88"/>
      <c r="H10" s="88"/>
      <c r="I10" s="88"/>
      <c r="J10" s="88"/>
      <c r="K10" s="89"/>
      <c r="L10" s="90" t="str">
        <f>VLOOKUP($E$2,入力フォーム!$B$6:$BA$55,ROW()-5,FALSE)&amp;""</f>
        <v/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2"/>
    </row>
    <row r="11" spans="2:38" ht="15" customHeight="1" thickBot="1" x14ac:dyDescent="0.75">
      <c r="C11" s="133" t="s">
        <v>74</v>
      </c>
      <c r="D11" s="134"/>
      <c r="E11" s="134"/>
      <c r="F11" s="134"/>
      <c r="G11" s="134"/>
      <c r="H11" s="134"/>
      <c r="I11" s="134"/>
      <c r="J11" s="134"/>
      <c r="K11" s="135"/>
      <c r="L11" s="136" t="str">
        <f>VLOOKUP($E$2,入力フォーム!$B$6:$BA$55,ROW()-5,FALSE)&amp;""</f>
        <v/>
      </c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2:38" ht="12" customHeight="1" thickTop="1" thickBot="1" x14ac:dyDescent="0.75"/>
    <row r="13" spans="2:38" ht="15" customHeight="1" thickTop="1" x14ac:dyDescent="0.7">
      <c r="C13" s="76" t="s">
        <v>91</v>
      </c>
      <c r="D13" s="63"/>
      <c r="E13" s="63"/>
      <c r="F13" s="63"/>
      <c r="G13" s="63"/>
      <c r="H13" s="63"/>
      <c r="I13" s="63"/>
      <c r="J13" s="63"/>
      <c r="K13" s="64"/>
      <c r="L13" s="65" t="str">
        <f>VLOOKUP($E$2,入力フォーム!$B$6:$BA$55,ROW()-4,FALSE)&amp;""</f>
        <v/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7"/>
    </row>
    <row r="14" spans="2:38" ht="15" customHeight="1" x14ac:dyDescent="0.7">
      <c r="C14" s="146" t="s">
        <v>6</v>
      </c>
      <c r="D14" s="139"/>
      <c r="E14" s="139"/>
      <c r="F14" s="139"/>
      <c r="G14" s="139"/>
      <c r="H14" s="139"/>
      <c r="I14" s="139"/>
      <c r="J14" s="139"/>
      <c r="K14" s="139"/>
      <c r="L14" s="90" t="str">
        <f>VLOOKUP($E$2,入力フォーム!$B$6:$BA$55,ROW()-4,FALSE)&amp;""</f>
        <v/>
      </c>
      <c r="M14" s="91"/>
      <c r="N14" s="91"/>
      <c r="O14" s="91"/>
      <c r="P14" s="91"/>
      <c r="Q14" s="91"/>
      <c r="R14" s="91"/>
      <c r="S14" s="91"/>
      <c r="T14" s="147"/>
      <c r="U14" s="139" t="s">
        <v>75</v>
      </c>
      <c r="V14" s="139"/>
      <c r="W14" s="139"/>
      <c r="X14" s="139"/>
      <c r="Y14" s="139"/>
      <c r="Z14" s="139"/>
      <c r="AA14" s="139"/>
      <c r="AB14" s="139"/>
      <c r="AC14" s="139"/>
      <c r="AD14" s="90" t="str">
        <f>VLOOKUP($E$2,入力フォーム!$B$6:$BA$55,ROW()+38,FALSE)&amp;""</f>
        <v/>
      </c>
      <c r="AE14" s="91"/>
      <c r="AF14" s="91"/>
      <c r="AG14" s="91"/>
      <c r="AH14" s="91"/>
      <c r="AI14" s="91"/>
      <c r="AJ14" s="91"/>
      <c r="AK14" s="92"/>
    </row>
    <row r="15" spans="2:38" ht="15" customHeight="1" x14ac:dyDescent="0.7">
      <c r="C15" s="68" t="s">
        <v>92</v>
      </c>
      <c r="D15" s="69"/>
      <c r="E15" s="69"/>
      <c r="F15" s="69"/>
      <c r="G15" s="69"/>
      <c r="H15" s="69"/>
      <c r="I15" s="69"/>
      <c r="J15" s="69"/>
      <c r="K15" s="70"/>
      <c r="L15" s="90" t="str">
        <f>VLOOKUP($E$2,入力フォーム!$B$6:$BA$55,ROW()-4,FALSE)&amp;""</f>
        <v/>
      </c>
      <c r="M15" s="91"/>
      <c r="N15" s="91"/>
      <c r="O15" s="91"/>
      <c r="P15" s="91"/>
      <c r="Q15" s="91"/>
      <c r="R15" s="91"/>
      <c r="S15" s="91"/>
      <c r="T15" s="91"/>
      <c r="U15" s="139" t="s">
        <v>93</v>
      </c>
      <c r="V15" s="139"/>
      <c r="W15" s="139"/>
      <c r="X15" s="139"/>
      <c r="Y15" s="139"/>
      <c r="Z15" s="139"/>
      <c r="AA15" s="139"/>
      <c r="AB15" s="139"/>
      <c r="AC15" s="139"/>
      <c r="AD15" s="90" t="str">
        <f>VLOOKUP($E$2,入力フォーム!$B$6:$BA$55,ROW()-3,FALSE)&amp;""</f>
        <v/>
      </c>
      <c r="AE15" s="91"/>
      <c r="AF15" s="91"/>
      <c r="AG15" s="91"/>
      <c r="AH15" s="91"/>
      <c r="AI15" s="91"/>
      <c r="AJ15" s="91"/>
      <c r="AK15" s="92"/>
    </row>
    <row r="16" spans="2:38" ht="15" customHeight="1" x14ac:dyDescent="0.7">
      <c r="C16" s="68" t="s">
        <v>7</v>
      </c>
      <c r="D16" s="69"/>
      <c r="E16" s="69"/>
      <c r="F16" s="69"/>
      <c r="G16" s="69"/>
      <c r="H16" s="69"/>
      <c r="I16" s="69"/>
      <c r="J16" s="69"/>
      <c r="K16" s="70"/>
      <c r="L16" s="71" t="str">
        <f>VLOOKUP($E$2,入力フォーム!$B$6:$BA$55,ROW()-3,FALSE)&amp;""</f>
        <v/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2"/>
    </row>
    <row r="17" spans="3:37" ht="15" customHeight="1" x14ac:dyDescent="0.7">
      <c r="C17" s="73" t="s">
        <v>94</v>
      </c>
      <c r="D17" s="74"/>
      <c r="E17" s="74"/>
      <c r="F17" s="74"/>
      <c r="G17" s="74"/>
      <c r="H17" s="74"/>
      <c r="I17" s="74"/>
      <c r="J17" s="74"/>
      <c r="K17" s="75"/>
      <c r="L17" s="71" t="str">
        <f>VLOOKUP($E$2,入力フォーム!$B$6:$BA$55,ROW()-3,FALSE)&amp;""</f>
        <v/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</row>
    <row r="18" spans="3:37" ht="15" customHeight="1" x14ac:dyDescent="0.7">
      <c r="C18" s="29"/>
      <c r="D18" s="77" t="s">
        <v>32</v>
      </c>
      <c r="E18" s="69"/>
      <c r="F18" s="69"/>
      <c r="G18" s="69"/>
      <c r="H18" s="69"/>
      <c r="I18" s="69"/>
      <c r="J18" s="69"/>
      <c r="K18" s="70"/>
      <c r="L18" s="71" t="str">
        <f>VLOOKUP($E$2,入力フォーム!$B$6:$BA$55,ROW()-3,FALSE)&amp;""</f>
        <v/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2"/>
    </row>
    <row r="19" spans="3:37" ht="15" customHeight="1" x14ac:dyDescent="0.7">
      <c r="C19" s="68" t="s">
        <v>95</v>
      </c>
      <c r="D19" s="69"/>
      <c r="E19" s="69"/>
      <c r="F19" s="69"/>
      <c r="G19" s="69"/>
      <c r="H19" s="69"/>
      <c r="I19" s="69"/>
      <c r="J19" s="69"/>
      <c r="K19" s="70"/>
      <c r="L19" s="71" t="str">
        <f>VLOOKUP($E$2,入力フォーム!$B$6:$BA$55,ROW()-3,FALSE)&amp;""</f>
        <v/>
      </c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2"/>
    </row>
    <row r="20" spans="3:37" ht="15" customHeight="1" x14ac:dyDescent="0.7">
      <c r="C20" s="68" t="s">
        <v>96</v>
      </c>
      <c r="D20" s="69"/>
      <c r="E20" s="69"/>
      <c r="F20" s="69"/>
      <c r="G20" s="69"/>
      <c r="H20" s="69"/>
      <c r="I20" s="69"/>
      <c r="J20" s="69"/>
      <c r="K20" s="70"/>
      <c r="L20" s="90" t="str">
        <f>VLOOKUP($E$2,入力フォーム!$B$6:$BA$55,ROW()-3,FALSE)&amp;""</f>
        <v/>
      </c>
      <c r="M20" s="91"/>
      <c r="N20" s="91"/>
      <c r="O20" s="91"/>
      <c r="P20" s="91"/>
      <c r="Q20" s="91"/>
      <c r="R20" s="91"/>
      <c r="S20" s="91"/>
      <c r="T20" s="91"/>
      <c r="U20" s="77" t="s">
        <v>23</v>
      </c>
      <c r="V20" s="69"/>
      <c r="W20" s="69"/>
      <c r="X20" s="69"/>
      <c r="Y20" s="69"/>
      <c r="Z20" s="69"/>
      <c r="AA20" s="69"/>
      <c r="AB20" s="69"/>
      <c r="AC20" s="70"/>
      <c r="AD20" s="90" t="str">
        <f>VLOOKUP($E$2,入力フォーム!$B$6:$BA$55,ROW()-2,FALSE)&amp;""</f>
        <v/>
      </c>
      <c r="AE20" s="91"/>
      <c r="AF20" s="91"/>
      <c r="AG20" s="91"/>
      <c r="AH20" s="91"/>
      <c r="AI20" s="91"/>
      <c r="AJ20" s="91"/>
      <c r="AK20" s="92"/>
    </row>
    <row r="21" spans="3:37" ht="15" customHeight="1" x14ac:dyDescent="0.7">
      <c r="C21" s="87" t="s">
        <v>97</v>
      </c>
      <c r="D21" s="88"/>
      <c r="E21" s="88"/>
      <c r="F21" s="88"/>
      <c r="G21" s="88"/>
      <c r="H21" s="88"/>
      <c r="I21" s="88"/>
      <c r="J21" s="88"/>
      <c r="K21" s="89"/>
      <c r="L21" s="90" t="str">
        <f>VLOOKUP($E$2,入力フォーム!$B$6:$BA$55,ROW()-2,FALSE)&amp;""</f>
        <v/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3:37" ht="15" customHeight="1" x14ac:dyDescent="0.7">
      <c r="C22" s="87" t="s">
        <v>98</v>
      </c>
      <c r="D22" s="88"/>
      <c r="E22" s="88"/>
      <c r="F22" s="88"/>
      <c r="G22" s="88"/>
      <c r="H22" s="88"/>
      <c r="I22" s="88"/>
      <c r="J22" s="88"/>
      <c r="K22" s="89"/>
      <c r="L22" s="90" t="str">
        <f>IF(VLOOKUP($E$2,入力フォーム!$B$6:$BA$55,ROW()-2,FALSE)="","",LEFT(VLOOKUP($E$2,入力フォーム!$B$6:$BA$55,ROW()-2,FALSE),4)&amp;"/"&amp;MID(VLOOKUP($E$2,入力フォーム!$B$6:$BA$55,ROW()-2,FALSE),5,2)&amp;"/"&amp;MID(VLOOKUP($E$2,入力フォーム!$B$6:$BA$55,ROW()-2,FALSE),7,2))</f>
        <v/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3:37" ht="15" customHeight="1" x14ac:dyDescent="0.7">
      <c r="C23" s="78" t="s">
        <v>99</v>
      </c>
      <c r="D23" s="79"/>
      <c r="E23" s="79"/>
      <c r="F23" s="79"/>
      <c r="G23" s="79"/>
      <c r="H23" s="79"/>
      <c r="I23" s="79"/>
      <c r="J23" s="79"/>
      <c r="K23" s="80"/>
      <c r="L23" s="103" t="str">
        <f>VLOOKUP($E$2,入力フォーム!$B$6:$BA$55,ROW()-2,FALSE)&amp;""</f>
        <v/>
      </c>
      <c r="M23" s="104"/>
      <c r="N23" s="104"/>
      <c r="O23" s="104"/>
      <c r="P23" s="104"/>
      <c r="Q23" s="104"/>
      <c r="R23" s="94" t="s">
        <v>65</v>
      </c>
      <c r="S23" s="95"/>
      <c r="T23" s="96"/>
      <c r="U23" s="77" t="s">
        <v>24</v>
      </c>
      <c r="V23" s="69"/>
      <c r="W23" s="69"/>
      <c r="X23" s="69"/>
      <c r="Y23" s="69"/>
      <c r="Z23" s="69"/>
      <c r="AA23" s="69"/>
      <c r="AB23" s="69"/>
      <c r="AC23" s="70"/>
      <c r="AD23" s="90" t="str">
        <f>VLOOKUP($E$2,入力フォーム!$B$6:$BA$55,ROW()-1,FALSE)&amp;""</f>
        <v/>
      </c>
      <c r="AE23" s="91"/>
      <c r="AF23" s="91"/>
      <c r="AG23" s="91"/>
      <c r="AH23" s="91"/>
      <c r="AI23" s="91"/>
      <c r="AJ23" s="91"/>
      <c r="AK23" s="92"/>
    </row>
    <row r="24" spans="3:37" ht="15" customHeight="1" x14ac:dyDescent="0.7">
      <c r="C24" s="81"/>
      <c r="D24" s="82"/>
      <c r="E24" s="82"/>
      <c r="F24" s="82"/>
      <c r="G24" s="82"/>
      <c r="H24" s="82"/>
      <c r="I24" s="82"/>
      <c r="J24" s="82"/>
      <c r="K24" s="83"/>
      <c r="L24" s="105"/>
      <c r="M24" s="106"/>
      <c r="N24" s="106"/>
      <c r="O24" s="106"/>
      <c r="P24" s="106"/>
      <c r="Q24" s="106"/>
      <c r="R24" s="97"/>
      <c r="S24" s="98"/>
      <c r="T24" s="99"/>
      <c r="U24" s="93" t="s">
        <v>25</v>
      </c>
      <c r="V24" s="69"/>
      <c r="W24" s="69"/>
      <c r="X24" s="69"/>
      <c r="Y24" s="69"/>
      <c r="Z24" s="69"/>
      <c r="AA24" s="69"/>
      <c r="AB24" s="69"/>
      <c r="AC24" s="70"/>
      <c r="AD24" s="90" t="str">
        <f>VLOOKUP($E$2,入力フォーム!$B$6:$BA$55,ROW()-1,FALSE)&amp;""</f>
        <v/>
      </c>
      <c r="AE24" s="91"/>
      <c r="AF24" s="91"/>
      <c r="AG24" s="91"/>
      <c r="AH24" s="91"/>
      <c r="AI24" s="91"/>
      <c r="AJ24" s="91"/>
      <c r="AK24" s="92"/>
    </row>
    <row r="25" spans="3:37" ht="15" customHeight="1" x14ac:dyDescent="0.7">
      <c r="C25" s="84"/>
      <c r="D25" s="85"/>
      <c r="E25" s="85"/>
      <c r="F25" s="85"/>
      <c r="G25" s="85"/>
      <c r="H25" s="85"/>
      <c r="I25" s="85"/>
      <c r="J25" s="85"/>
      <c r="K25" s="86"/>
      <c r="L25" s="107"/>
      <c r="M25" s="108"/>
      <c r="N25" s="108"/>
      <c r="O25" s="108"/>
      <c r="P25" s="108"/>
      <c r="Q25" s="108"/>
      <c r="R25" s="100"/>
      <c r="S25" s="101"/>
      <c r="T25" s="102"/>
      <c r="U25" s="30"/>
      <c r="V25" s="77" t="s">
        <v>30</v>
      </c>
      <c r="W25" s="69"/>
      <c r="X25" s="69"/>
      <c r="Y25" s="69"/>
      <c r="Z25" s="69"/>
      <c r="AA25" s="69"/>
      <c r="AB25" s="69"/>
      <c r="AC25" s="70"/>
      <c r="AD25" s="90" t="str">
        <f>VLOOKUP($E$2,入力フォーム!$B$6:$BA$55,ROW()-1,FALSE)&amp;""</f>
        <v/>
      </c>
      <c r="AE25" s="91"/>
      <c r="AF25" s="91"/>
      <c r="AG25" s="91"/>
      <c r="AH25" s="91"/>
      <c r="AI25" s="91"/>
      <c r="AJ25" s="91"/>
      <c r="AK25" s="92"/>
    </row>
    <row r="26" spans="3:37" ht="15" customHeight="1" x14ac:dyDescent="0.7">
      <c r="C26" s="87" t="s">
        <v>100</v>
      </c>
      <c r="D26" s="88"/>
      <c r="E26" s="88"/>
      <c r="F26" s="88"/>
      <c r="G26" s="88"/>
      <c r="H26" s="88"/>
      <c r="I26" s="88"/>
      <c r="J26" s="88"/>
      <c r="K26" s="89"/>
      <c r="L26" s="110" t="str">
        <f>VLOOKUP($E$2,入力フォーム!$B$6:$BA$55,ROW(),FALSE)&amp;""</f>
        <v/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2"/>
    </row>
    <row r="27" spans="3:37" ht="15" customHeight="1" x14ac:dyDescent="0.7">
      <c r="C27" s="113" t="s">
        <v>66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5"/>
    </row>
    <row r="28" spans="3:37" ht="15" customHeight="1" x14ac:dyDescent="0.7">
      <c r="C28" s="31"/>
      <c r="D28" s="116" t="s">
        <v>33</v>
      </c>
      <c r="E28" s="79"/>
      <c r="F28" s="79"/>
      <c r="G28" s="79"/>
      <c r="H28" s="79"/>
      <c r="I28" s="79"/>
      <c r="J28" s="79"/>
      <c r="K28" s="80"/>
      <c r="L28" s="90" t="str">
        <f>VLOOKUP($E$2,入力フォーム!$B$6:$BA$55,ROW()-1,FALSE)&amp;""</f>
        <v/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3:37" ht="15" customHeight="1" x14ac:dyDescent="0.7">
      <c r="C29" s="31"/>
      <c r="D29" s="32"/>
      <c r="E29" s="140" t="s">
        <v>22</v>
      </c>
      <c r="F29" s="141"/>
      <c r="G29" s="141"/>
      <c r="H29" s="141"/>
      <c r="I29" s="141"/>
      <c r="J29" s="141"/>
      <c r="K29" s="142"/>
      <c r="L29" s="90" t="str">
        <f>IF(VLOOKUP($E$2,入力フォーム!$B$6:$BA$55,ROW()-1,FALSE)="","",LEFT(VLOOKUP($E$2,入力フォーム!$B$6:$BA$55,ROW()-1,FALSE),4)&amp;"/"&amp;MID(VLOOKUP($E$2,入力フォーム!$B$6:$BA$55,ROW()-1,FALSE),5,2)&amp;"/"&amp;MID(VLOOKUP($E$2,入力フォーム!$B$6:$BA$55,ROW()-1,FALSE),7,2))</f>
        <v/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3:37" ht="15" customHeight="1" x14ac:dyDescent="0.7">
      <c r="C30" s="31"/>
      <c r="D30" s="33"/>
      <c r="E30" s="109" t="s">
        <v>61</v>
      </c>
      <c r="F30" s="88"/>
      <c r="G30" s="88"/>
      <c r="H30" s="88"/>
      <c r="I30" s="88"/>
      <c r="J30" s="88"/>
      <c r="K30" s="89"/>
      <c r="L30" s="90" t="str">
        <f>VLOOKUP($E$2,入力フォーム!$B$6:$BA$55,ROW()-1,FALSE)&amp;""</f>
        <v/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3:37" ht="15" customHeight="1" x14ac:dyDescent="0.7">
      <c r="C31" s="31"/>
      <c r="D31" s="109" t="s">
        <v>34</v>
      </c>
      <c r="E31" s="88"/>
      <c r="F31" s="88"/>
      <c r="G31" s="88"/>
      <c r="H31" s="88"/>
      <c r="I31" s="88"/>
      <c r="J31" s="88"/>
      <c r="K31" s="89"/>
      <c r="L31" s="90" t="str">
        <f>VLOOKUP($E$2,入力フォーム!$B$6:$BA$55,ROW()-1,FALSE)&amp;""</f>
        <v/>
      </c>
      <c r="M31" s="91"/>
      <c r="N31" s="91"/>
      <c r="O31" s="91"/>
      <c r="P31" s="91"/>
      <c r="Q31" s="91"/>
      <c r="R31" s="91"/>
      <c r="S31" s="91"/>
      <c r="T31" s="91"/>
      <c r="U31" s="109" t="s">
        <v>14</v>
      </c>
      <c r="V31" s="88"/>
      <c r="W31" s="88"/>
      <c r="X31" s="88"/>
      <c r="Y31" s="88"/>
      <c r="Z31" s="88"/>
      <c r="AA31" s="88"/>
      <c r="AB31" s="88"/>
      <c r="AC31" s="89"/>
      <c r="AD31" s="90" t="str">
        <f>VLOOKUP($E$2,入力フォーム!$B$6:$BA$55,ROW(),FALSE)&amp;""</f>
        <v/>
      </c>
      <c r="AE31" s="91"/>
      <c r="AF31" s="91"/>
      <c r="AG31" s="91"/>
      <c r="AH31" s="91"/>
      <c r="AI31" s="91"/>
      <c r="AJ31" s="91"/>
      <c r="AK31" s="92"/>
    </row>
    <row r="32" spans="3:37" ht="15" customHeight="1" x14ac:dyDescent="0.7">
      <c r="C32" s="31"/>
      <c r="D32" s="109" t="s">
        <v>35</v>
      </c>
      <c r="E32" s="88"/>
      <c r="F32" s="88"/>
      <c r="G32" s="88"/>
      <c r="H32" s="88"/>
      <c r="I32" s="88"/>
      <c r="J32" s="88"/>
      <c r="K32" s="89"/>
      <c r="L32" s="90" t="str">
        <f>VLOOKUP($E$2,入力フォーム!$B$6:$BA$55,ROW(),FALSE)&amp;""</f>
        <v/>
      </c>
      <c r="M32" s="91"/>
      <c r="N32" s="91"/>
      <c r="O32" s="91"/>
      <c r="P32" s="91"/>
      <c r="Q32" s="91"/>
      <c r="R32" s="91"/>
      <c r="S32" s="91"/>
      <c r="T32" s="91"/>
      <c r="U32" s="109" t="s">
        <v>36</v>
      </c>
      <c r="V32" s="88"/>
      <c r="W32" s="88"/>
      <c r="X32" s="88"/>
      <c r="Y32" s="88"/>
      <c r="Z32" s="88"/>
      <c r="AA32" s="88"/>
      <c r="AB32" s="88"/>
      <c r="AC32" s="89"/>
      <c r="AD32" s="90" t="str">
        <f>VLOOKUP($E$2,入力フォーム!$B$6:$BA$55,ROW()+1,FALSE)&amp;""</f>
        <v/>
      </c>
      <c r="AE32" s="91"/>
      <c r="AF32" s="91"/>
      <c r="AG32" s="91"/>
      <c r="AH32" s="91"/>
      <c r="AI32" s="91"/>
      <c r="AJ32" s="91"/>
      <c r="AK32" s="92"/>
    </row>
    <row r="33" spans="1:39" ht="15" customHeight="1" thickBot="1" x14ac:dyDescent="0.75">
      <c r="C33" s="34"/>
      <c r="D33" s="143" t="s">
        <v>37</v>
      </c>
      <c r="E33" s="144"/>
      <c r="F33" s="144"/>
      <c r="G33" s="144"/>
      <c r="H33" s="144"/>
      <c r="I33" s="144"/>
      <c r="J33" s="144"/>
      <c r="K33" s="145"/>
      <c r="L33" s="136" t="str">
        <f>VLOOKUP($E$2,入力フォーム!$B$6:$BA$55,ROW()+1,FALSE)&amp;""</f>
        <v/>
      </c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</row>
    <row r="34" spans="1:39" ht="12" customHeight="1" thickTop="1" x14ac:dyDescent="0.7"/>
    <row r="35" spans="1:39" ht="15.65" customHeight="1" thickBot="1" x14ac:dyDescent="0.75">
      <c r="C35" s="35" t="s">
        <v>26</v>
      </c>
    </row>
    <row r="36" spans="1:39" ht="36" customHeight="1" thickTop="1" thickBot="1" x14ac:dyDescent="0.75">
      <c r="B36" s="25"/>
      <c r="C36" s="126" t="str">
        <f>VLOOKUP($E$2,入力フォーム!$B$6:$BA$55,ROW()-1,FALSE)&amp;""</f>
        <v/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8"/>
    </row>
    <row r="37" spans="1:39" ht="18.899999999999999" thickTop="1" thickBot="1" x14ac:dyDescent="0.75"/>
    <row r="38" spans="1:39" ht="17.5" customHeight="1" x14ac:dyDescent="0.7">
      <c r="A38" s="129" t="s">
        <v>68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</row>
    <row r="39" spans="1:39" ht="4.75" customHeight="1" thickBot="1" x14ac:dyDescent="0.7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ht="15.65" customHeight="1" thickTop="1" x14ac:dyDescent="0.7">
      <c r="C40" s="76" t="s">
        <v>101</v>
      </c>
      <c r="D40" s="63"/>
      <c r="E40" s="63"/>
      <c r="F40" s="63"/>
      <c r="G40" s="63"/>
      <c r="H40" s="63"/>
      <c r="I40" s="63"/>
      <c r="J40" s="63"/>
      <c r="K40" s="64"/>
      <c r="L40" s="120" t="str">
        <f>IF(VLOOKUP($E$2,入力フォーム!$B$6:$BA$55,ROW()-4,FALSE)="","",LEFT(VLOOKUP($E$2,入力フォーム!$B$6:$BA$55,ROW()-4,FALSE),4)&amp;"/"&amp;MID(VLOOKUP($E$2,入力フォーム!$B$6:$BA$55,ROW()-4,FALSE),5,2)&amp;"/"&amp;MID(VLOOKUP($E$2,入力フォーム!$B$6:$BA$55,ROW()-4,FALSE),7,2))</f>
        <v/>
      </c>
      <c r="M40" s="120"/>
      <c r="N40" s="120"/>
      <c r="O40" s="120"/>
      <c r="P40" s="120"/>
      <c r="Q40" s="120"/>
      <c r="R40" s="120"/>
      <c r="S40" s="120"/>
      <c r="T40" s="120"/>
      <c r="U40" s="121" t="s">
        <v>102</v>
      </c>
      <c r="V40" s="121"/>
      <c r="W40" s="121"/>
      <c r="X40" s="121"/>
      <c r="Y40" s="121"/>
      <c r="Z40" s="121"/>
      <c r="AA40" s="121"/>
      <c r="AB40" s="121"/>
      <c r="AC40" s="121"/>
      <c r="AD40" s="120" t="str">
        <f>VLOOKUP($E$2,入力フォーム!$B$6:$BA$55,ROW()-3,FALSE)&amp;""</f>
        <v/>
      </c>
      <c r="AE40" s="120"/>
      <c r="AF40" s="120"/>
      <c r="AG40" s="120"/>
      <c r="AH40" s="120"/>
      <c r="AI40" s="120"/>
      <c r="AJ40" s="120"/>
      <c r="AK40" s="122"/>
    </row>
    <row r="41" spans="1:39" ht="15.65" customHeight="1" x14ac:dyDescent="0.7">
      <c r="C41" s="130" t="s">
        <v>69</v>
      </c>
      <c r="D41" s="131"/>
      <c r="E41" s="131"/>
      <c r="F41" s="131"/>
      <c r="G41" s="131"/>
      <c r="H41" s="131"/>
      <c r="I41" s="131"/>
      <c r="J41" s="131"/>
      <c r="K41" s="132"/>
      <c r="L41" s="71" t="str">
        <f>VLOOKUP($E$2,入力フォーム!$B$6:$BA$55,ROW()-3,FALSE)&amp;""</f>
        <v/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2"/>
    </row>
    <row r="42" spans="1:39" ht="15.65" customHeight="1" x14ac:dyDescent="0.7">
      <c r="C42" s="123" t="s">
        <v>103</v>
      </c>
      <c r="D42" s="124"/>
      <c r="E42" s="124"/>
      <c r="F42" s="124"/>
      <c r="G42" s="124"/>
      <c r="H42" s="124"/>
      <c r="I42" s="124"/>
      <c r="J42" s="124"/>
      <c r="K42" s="125"/>
      <c r="L42" s="90" t="str">
        <f>VLOOKUP($E$2,入力フォーム!$B$6:$BA$55,ROW()-3,FALSE)&amp;""</f>
        <v/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</row>
    <row r="43" spans="1:39" ht="15.65" customHeight="1" x14ac:dyDescent="0.7">
      <c r="C43" s="117" t="s">
        <v>104</v>
      </c>
      <c r="D43" s="118"/>
      <c r="E43" s="118"/>
      <c r="F43" s="118"/>
      <c r="G43" s="118"/>
      <c r="H43" s="118"/>
      <c r="I43" s="118"/>
      <c r="J43" s="118"/>
      <c r="K43" s="119"/>
      <c r="L43" s="90" t="str">
        <f>VLOOKUP($E$2,入力フォーム!$B$6:$BA$55,ROW()-3,FALSE)&amp;""</f>
        <v/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</row>
    <row r="44" spans="1:39" ht="15.65" customHeight="1" thickBot="1" x14ac:dyDescent="0.75">
      <c r="C44" s="133" t="s">
        <v>105</v>
      </c>
      <c r="D44" s="134"/>
      <c r="E44" s="134"/>
      <c r="F44" s="134"/>
      <c r="G44" s="134"/>
      <c r="H44" s="134"/>
      <c r="I44" s="134"/>
      <c r="J44" s="134"/>
      <c r="K44" s="135"/>
      <c r="L44" s="136" t="str">
        <f>VLOOKUP($E$2,入力フォーム!$B$6:$BA$55,ROW()-3,FALSE)&amp;""</f>
        <v/>
      </c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8"/>
    </row>
    <row r="45" spans="1:39" ht="18.45" thickTop="1" x14ac:dyDescent="0.7"/>
    <row r="46" spans="1:39" ht="19.75" thickBot="1" x14ac:dyDescent="0.75">
      <c r="C46" s="35" t="s">
        <v>26</v>
      </c>
    </row>
    <row r="47" spans="1:39" ht="36" customHeight="1" thickTop="1" thickBot="1" x14ac:dyDescent="0.75">
      <c r="C47" s="126" t="str">
        <f>VLOOKUP($E$2,入力フォーム!$B$6:$BA$55,ROW()-5,FALSE)&amp;""</f>
        <v/>
      </c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8"/>
    </row>
    <row r="48" spans="1:39" ht="18.45" thickTop="1" x14ac:dyDescent="0.7"/>
  </sheetData>
  <sheetProtection algorithmName="SHA-512" hashValue="Hg/pxM37ujG6UdKGPT3PzBt8j7YcS4LhN0zI535RqyFoC6Y29UDNTX9VVibZIFi/nGm1PKsBGp50sbCop45/Nw==" saltValue="nXC3dwiDJMpRfP0dJiCkFA==" spinCount="100000" sheet="1" objects="1" scenarios="1" selectLockedCells="1"/>
  <mergeCells count="84">
    <mergeCell ref="C44:K44"/>
    <mergeCell ref="L44:AK44"/>
    <mergeCell ref="C47:AK47"/>
    <mergeCell ref="C41:K41"/>
    <mergeCell ref="L41:AK41"/>
    <mergeCell ref="C42:K42"/>
    <mergeCell ref="L42:AK42"/>
    <mergeCell ref="C43:K43"/>
    <mergeCell ref="L43:AK43"/>
    <mergeCell ref="C36:AK36"/>
    <mergeCell ref="A38:AM38"/>
    <mergeCell ref="C40:K40"/>
    <mergeCell ref="L40:T40"/>
    <mergeCell ref="U40:AC40"/>
    <mergeCell ref="AD40:AK40"/>
    <mergeCell ref="D32:K32"/>
    <mergeCell ref="L32:T32"/>
    <mergeCell ref="U32:AC32"/>
    <mergeCell ref="AD32:AK32"/>
    <mergeCell ref="D33:K33"/>
    <mergeCell ref="L33:AK33"/>
    <mergeCell ref="E29:K29"/>
    <mergeCell ref="L29:AK29"/>
    <mergeCell ref="E30:K30"/>
    <mergeCell ref="L30:AK30"/>
    <mergeCell ref="D31:K31"/>
    <mergeCell ref="L31:T31"/>
    <mergeCell ref="U31:AC31"/>
    <mergeCell ref="AD31:AK31"/>
    <mergeCell ref="C26:K26"/>
    <mergeCell ref="L26:AK26"/>
    <mergeCell ref="C27:AK27"/>
    <mergeCell ref="D28:K28"/>
    <mergeCell ref="L28:AK28"/>
    <mergeCell ref="C22:K22"/>
    <mergeCell ref="L22:AK22"/>
    <mergeCell ref="C23:K25"/>
    <mergeCell ref="L23:Q25"/>
    <mergeCell ref="R23:T25"/>
    <mergeCell ref="U23:AC23"/>
    <mergeCell ref="AD23:AK23"/>
    <mergeCell ref="U24:AC24"/>
    <mergeCell ref="AD24:AK24"/>
    <mergeCell ref="V25:AC25"/>
    <mergeCell ref="AD25:AK25"/>
    <mergeCell ref="C20:K20"/>
    <mergeCell ref="L20:T20"/>
    <mergeCell ref="U20:AC20"/>
    <mergeCell ref="AD20:AK20"/>
    <mergeCell ref="C21:K21"/>
    <mergeCell ref="L21:AK21"/>
    <mergeCell ref="C17:K17"/>
    <mergeCell ref="L17:AK17"/>
    <mergeCell ref="D18:K18"/>
    <mergeCell ref="L18:AK18"/>
    <mergeCell ref="C19:K19"/>
    <mergeCell ref="L19:AK19"/>
    <mergeCell ref="C15:K15"/>
    <mergeCell ref="L15:T15"/>
    <mergeCell ref="U15:AC15"/>
    <mergeCell ref="AD15:AK15"/>
    <mergeCell ref="C16:K16"/>
    <mergeCell ref="L16:AK16"/>
    <mergeCell ref="C11:K11"/>
    <mergeCell ref="L11:AK11"/>
    <mergeCell ref="C13:K13"/>
    <mergeCell ref="L13:AK13"/>
    <mergeCell ref="C14:K14"/>
    <mergeCell ref="L14:T14"/>
    <mergeCell ref="U14:AC14"/>
    <mergeCell ref="AD14:AK14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cellComments="asDisplayed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51</vt:i4>
      </vt:variant>
      <vt:variant>
        <vt:lpstr>名前付き一覧</vt:lpstr>
      </vt:variant>
      <vt:variant>
        <vt:i4>50</vt:i4>
      </vt:variant>
    </vt:vector>
  </HeadingPairs>
  <TitlesOfParts>
    <vt:vector size="101" baseType="lpstr">
      <vt:lpstr>入力フォーム</vt:lpstr>
      <vt:lpstr>顧客別確認シート</vt:lpstr>
      <vt:lpstr>顧客別確認シート (2)</vt:lpstr>
      <vt:lpstr>顧客別確認シート (3)</vt:lpstr>
      <vt:lpstr>顧客別確認シート (4)</vt:lpstr>
      <vt:lpstr>顧客別確認シート (5)</vt:lpstr>
      <vt:lpstr>顧客別確認シート (6)</vt:lpstr>
      <vt:lpstr>顧客別確認シート (7)</vt:lpstr>
      <vt:lpstr>顧客別確認シート (8)</vt:lpstr>
      <vt:lpstr>顧客別確認シート (9)</vt:lpstr>
      <vt:lpstr>顧客別確認シート (10)</vt:lpstr>
      <vt:lpstr>顧客別確認シート (11)</vt:lpstr>
      <vt:lpstr>顧客別確認シート (12)</vt:lpstr>
      <vt:lpstr>顧客別確認シート (13)</vt:lpstr>
      <vt:lpstr>顧客別確認シート (14)</vt:lpstr>
      <vt:lpstr>顧客別確認シート (15)</vt:lpstr>
      <vt:lpstr>顧客別確認シート (16)</vt:lpstr>
      <vt:lpstr>顧客別確認シート (17)</vt:lpstr>
      <vt:lpstr>顧客別確認シート (18)</vt:lpstr>
      <vt:lpstr>顧客別確認シート (19)</vt:lpstr>
      <vt:lpstr>顧客別確認シート (20)</vt:lpstr>
      <vt:lpstr>顧客別確認シート (21)</vt:lpstr>
      <vt:lpstr>顧客別確認シート (22)</vt:lpstr>
      <vt:lpstr>顧客別確認シート (23)</vt:lpstr>
      <vt:lpstr>顧客別確認シート (24)</vt:lpstr>
      <vt:lpstr>顧客別確認シート (25)</vt:lpstr>
      <vt:lpstr>顧客別確認シート (26)</vt:lpstr>
      <vt:lpstr>顧客別確認シート (27)</vt:lpstr>
      <vt:lpstr>顧客別確認シート (28)</vt:lpstr>
      <vt:lpstr>顧客別確認シート (29)</vt:lpstr>
      <vt:lpstr>顧客別確認シート (30)</vt:lpstr>
      <vt:lpstr>顧客別確認シート (31)</vt:lpstr>
      <vt:lpstr>顧客別確認シート (32)</vt:lpstr>
      <vt:lpstr>顧客別確認シート (33)</vt:lpstr>
      <vt:lpstr>顧客別確認シート (34)</vt:lpstr>
      <vt:lpstr>顧客別確認シート (35)</vt:lpstr>
      <vt:lpstr>顧客別確認シート (36)</vt:lpstr>
      <vt:lpstr>顧客別確認シート (37)</vt:lpstr>
      <vt:lpstr>顧客別確認シート (38)</vt:lpstr>
      <vt:lpstr>顧客別確認シート (39)</vt:lpstr>
      <vt:lpstr>顧客別確認シート (40)</vt:lpstr>
      <vt:lpstr>顧客別確認シート (41)</vt:lpstr>
      <vt:lpstr>顧客別確認シート (42)</vt:lpstr>
      <vt:lpstr>顧客別確認シート (43)</vt:lpstr>
      <vt:lpstr>顧客別確認シート (44)</vt:lpstr>
      <vt:lpstr>顧客別確認シート (45)</vt:lpstr>
      <vt:lpstr>顧客別確認シート (46)</vt:lpstr>
      <vt:lpstr>顧客別確認シート (47)</vt:lpstr>
      <vt:lpstr>顧客別確認シート (48)</vt:lpstr>
      <vt:lpstr>顧客別確認シート (49)</vt:lpstr>
      <vt:lpstr>顧客別確認シート (50)</vt:lpstr>
      <vt:lpstr>顧客別確認シート!Print_Area</vt:lpstr>
      <vt:lpstr>'顧客別確認シート (10)'!Print_Area</vt:lpstr>
      <vt:lpstr>'顧客別確認シート (11)'!Print_Area</vt:lpstr>
      <vt:lpstr>'顧客別確認シート (12)'!Print_Area</vt:lpstr>
      <vt:lpstr>'顧客別確認シート (13)'!Print_Area</vt:lpstr>
      <vt:lpstr>'顧客別確認シート (14)'!Print_Area</vt:lpstr>
      <vt:lpstr>'顧客別確認シート (15)'!Print_Area</vt:lpstr>
      <vt:lpstr>'顧客別確認シート (16)'!Print_Area</vt:lpstr>
      <vt:lpstr>'顧客別確認シート (17)'!Print_Area</vt:lpstr>
      <vt:lpstr>'顧客別確認シート (18)'!Print_Area</vt:lpstr>
      <vt:lpstr>'顧客別確認シート (19)'!Print_Area</vt:lpstr>
      <vt:lpstr>'顧客別確認シート (2)'!Print_Area</vt:lpstr>
      <vt:lpstr>'顧客別確認シート (20)'!Print_Area</vt:lpstr>
      <vt:lpstr>'顧客別確認シート (21)'!Print_Area</vt:lpstr>
      <vt:lpstr>'顧客別確認シート (22)'!Print_Area</vt:lpstr>
      <vt:lpstr>'顧客別確認シート (23)'!Print_Area</vt:lpstr>
      <vt:lpstr>'顧客別確認シート (24)'!Print_Area</vt:lpstr>
      <vt:lpstr>'顧客別確認シート (25)'!Print_Area</vt:lpstr>
      <vt:lpstr>'顧客別確認シート (26)'!Print_Area</vt:lpstr>
      <vt:lpstr>'顧客別確認シート (27)'!Print_Area</vt:lpstr>
      <vt:lpstr>'顧客別確認シート (28)'!Print_Area</vt:lpstr>
      <vt:lpstr>'顧客別確認シート (29)'!Print_Area</vt:lpstr>
      <vt:lpstr>'顧客別確認シート (3)'!Print_Area</vt:lpstr>
      <vt:lpstr>'顧客別確認シート (30)'!Print_Area</vt:lpstr>
      <vt:lpstr>'顧客別確認シート (31)'!Print_Area</vt:lpstr>
      <vt:lpstr>'顧客別確認シート (32)'!Print_Area</vt:lpstr>
      <vt:lpstr>'顧客別確認シート (33)'!Print_Area</vt:lpstr>
      <vt:lpstr>'顧客別確認シート (34)'!Print_Area</vt:lpstr>
      <vt:lpstr>'顧客別確認シート (35)'!Print_Area</vt:lpstr>
      <vt:lpstr>'顧客別確認シート (36)'!Print_Area</vt:lpstr>
      <vt:lpstr>'顧客別確認シート (37)'!Print_Area</vt:lpstr>
      <vt:lpstr>'顧客別確認シート (38)'!Print_Area</vt:lpstr>
      <vt:lpstr>'顧客別確認シート (39)'!Print_Area</vt:lpstr>
      <vt:lpstr>'顧客別確認シート (4)'!Print_Area</vt:lpstr>
      <vt:lpstr>'顧客別確認シート (40)'!Print_Area</vt:lpstr>
      <vt:lpstr>'顧客別確認シート (41)'!Print_Area</vt:lpstr>
      <vt:lpstr>'顧客別確認シート (42)'!Print_Area</vt:lpstr>
      <vt:lpstr>'顧客別確認シート (43)'!Print_Area</vt:lpstr>
      <vt:lpstr>'顧客別確認シート (44)'!Print_Area</vt:lpstr>
      <vt:lpstr>'顧客別確認シート (45)'!Print_Area</vt:lpstr>
      <vt:lpstr>'顧客別確認シート (46)'!Print_Area</vt:lpstr>
      <vt:lpstr>'顧客別確認シート (47)'!Print_Area</vt:lpstr>
      <vt:lpstr>'顧客別確認シート (48)'!Print_Area</vt:lpstr>
      <vt:lpstr>'顧客別確認シート (49)'!Print_Area</vt:lpstr>
      <vt:lpstr>'顧客別確認シート (5)'!Print_Area</vt:lpstr>
      <vt:lpstr>'顧客別確認シート (50)'!Print_Area</vt:lpstr>
      <vt:lpstr>'顧客別確認シート (6)'!Print_Area</vt:lpstr>
      <vt:lpstr>'顧客別確認シート (7)'!Print_Area</vt:lpstr>
      <vt:lpstr>'顧客別確認シート (8)'!Print_Area</vt:lpstr>
      <vt:lpstr>'顧客別確認シート (9)'!Print_Area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2018-11-01T22:38:33Z</cp:lastPrinted>
  <dcterms:created xsi:type="dcterms:W3CDTF">2018-04-03T01:50:55Z</dcterms:created>
  <dcterms:modified xsi:type="dcterms:W3CDTF">2020-01-06T05:45:14Z</dcterms:modified>
</cp:coreProperties>
</file>